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53" activeTab="3"/>
  </bookViews>
  <sheets>
    <sheet name="Scheda A" sheetId="1" r:id="rId1"/>
    <sheet name="Scheda B" sheetId="2" r:id="rId2"/>
    <sheet name="Scheda C" sheetId="3" r:id="rId3"/>
    <sheet name="Scheda D" sheetId="4" r:id="rId4"/>
    <sheet name="Scheda E" sheetId="5" r:id="rId5"/>
    <sheet name="Scheda F" sheetId="6" r:id="rId6"/>
  </sheets>
  <definedNames>
    <definedName name="_xlnm.Print_Area" localSheetId="0">'Scheda A'!$A$1:$E$26</definedName>
    <definedName name="_xlnm.Print_Area" localSheetId="1">'Scheda B'!$A$1:$S$69</definedName>
    <definedName name="_xlnm.Print_Area" localSheetId="2">'Scheda C'!$A$1:$P$45</definedName>
    <definedName name="_xlnm.Print_Area" localSheetId="3">'Scheda D'!$A$1:$Y$129</definedName>
    <definedName name="_xlnm.Print_Area" localSheetId="4">'Scheda E'!$A$1:$N$22</definedName>
    <definedName name="_xlnm.Print_Area" localSheetId="5">'Scheda F'!$A$1:$F$20</definedName>
  </definedNames>
  <calcPr fullCalcOnLoad="1"/>
</workbook>
</file>

<file path=xl/comments4.xml><?xml version="1.0" encoding="utf-8"?>
<comments xmlns="http://schemas.openxmlformats.org/spreadsheetml/2006/main">
  <authors>
    <author>Alessandro Camboni</author>
  </authors>
  <commentList>
    <comment ref="AE6" authorId="0">
      <text>
        <r>
          <rPr>
            <b/>
            <sz val="12"/>
            <rFont val="Tahoma"/>
            <family val="2"/>
          </rPr>
          <t xml:space="preserve">DISPONIBILITA' FINANZIARIA AL PRIMO-SECONDO-TERZO ANNO
</t>
        </r>
        <r>
          <rPr>
            <sz val="12"/>
            <rFont val="Tahoma"/>
            <family val="2"/>
          </rPr>
          <t>Il criterio prescelto è quello che guarda alle “risorse” stanziate, disponibili (o che si renderanno disponibili) sui bilanci delle amministrazioni per la copertura finanziaria degli interventi previsti nel programma. In sostanza ogni ente dovrà indicare i fondi che ha a disposizione nel primo anno e che ritiene saranno disponibili nel secondo e terzo anno, secondo una logica di competenza “pura” e senza alcun riferimento alla competenza finanziaria potenziata.</t>
        </r>
      </text>
    </comment>
    <comment ref="N25" authorId="0">
      <text>
        <r>
          <rPr>
            <b/>
            <sz val="9"/>
            <rFont val="Tahoma"/>
            <family val="2"/>
          </rPr>
          <t>IMPORTO DA DEFINIRE</t>
        </r>
        <r>
          <rPr>
            <sz val="9"/>
            <rFont val="Tahoma"/>
            <family val="2"/>
          </rPr>
          <t xml:space="preserve">
</t>
        </r>
      </text>
    </comment>
  </commentList>
</comments>
</file>

<file path=xl/sharedStrings.xml><?xml version="1.0" encoding="utf-8"?>
<sst xmlns="http://schemas.openxmlformats.org/spreadsheetml/2006/main" count="1138" uniqueCount="801">
  <si>
    <t/>
  </si>
  <si>
    <t>TIPOLOGIA RISORSE</t>
  </si>
  <si>
    <t>Arco temporale di validità del programma</t>
  </si>
  <si>
    <t>Disponibilità finanziaria</t>
  </si>
  <si>
    <t>Importo Totale</t>
  </si>
  <si>
    <t>Primo anno</t>
  </si>
  <si>
    <t>Secondo anno</t>
  </si>
  <si>
    <t>Terzo anno</t>
  </si>
  <si>
    <t>Totali</t>
  </si>
  <si>
    <t>Note</t>
  </si>
  <si>
    <t>Reg</t>
  </si>
  <si>
    <t>Prov</t>
  </si>
  <si>
    <t>Com</t>
  </si>
  <si>
    <t>Totale</t>
  </si>
  <si>
    <t>Importo</t>
  </si>
  <si>
    <t>Descrizione immobile</t>
  </si>
  <si>
    <t>Valore Stimato</t>
  </si>
  <si>
    <t>Verifica vincoli ambientali</t>
  </si>
  <si>
    <t>ADN - Adeguamento normativo</t>
  </si>
  <si>
    <t>CPA - Conservazione del patrimonio</t>
  </si>
  <si>
    <t>si/no</t>
  </si>
  <si>
    <t>1. cessione della titolarità dell’opera ad altro ente pubblico</t>
  </si>
  <si>
    <t>3. vendita al mercato privato</t>
  </si>
  <si>
    <t>ELENCO DELLE OPERE INCOMPIUTE</t>
  </si>
  <si>
    <t>Elenco delle Opere Incompiute</t>
  </si>
  <si>
    <t>Descrizione Opera</t>
  </si>
  <si>
    <t>a) mancanza di fondi</t>
  </si>
  <si>
    <t xml:space="preserve">a) prevista in progetto </t>
  </si>
  <si>
    <t>b) diversa da quella prevista in progetto</t>
  </si>
  <si>
    <t>a) nazionale</t>
  </si>
  <si>
    <t>b) regionale</t>
  </si>
  <si>
    <t>ELENCO DEGLI INTERVENTI DEL PROGRAMMA</t>
  </si>
  <si>
    <t>Conformità Urbanistica</t>
  </si>
  <si>
    <t>d) si intende riprendere l'esecuzione dell'opera una volta reperiti i necessari finanziamenti aggiuntivi</t>
  </si>
  <si>
    <t>CENTRALE DI COMMITTENZA O SOGGETTO AGGREGATORE AL QUALE SI INTENDE DELEGARE LA PROCEDURA DI AFFIDAMENTO</t>
  </si>
  <si>
    <t>codice AUSA</t>
  </si>
  <si>
    <t>denominazione</t>
  </si>
  <si>
    <t>MIS - Miglioramento e incremento di servizio</t>
  </si>
  <si>
    <t>1. finanza di progetto</t>
  </si>
  <si>
    <t>2. concessione di costruzione e gestione</t>
  </si>
  <si>
    <t>3. sponsorizzazione</t>
  </si>
  <si>
    <t>4. società partecipate o di scopo</t>
  </si>
  <si>
    <t>5. locazione finanziaria</t>
  </si>
  <si>
    <t>6. altro</t>
  </si>
  <si>
    <t>Tabella D.2</t>
  </si>
  <si>
    <t>Tabella D.3</t>
  </si>
  <si>
    <t>Tabella E.2</t>
  </si>
  <si>
    <t>AMB - Qualità ambientale</t>
  </si>
  <si>
    <t>URB - Qualità urbana</t>
  </si>
  <si>
    <t>COP - Completamento Opera Incompiuta</t>
  </si>
  <si>
    <t>VAB - Valorizzazione beni vincolati</t>
  </si>
  <si>
    <t>DEM - Demolizione Opera Incompiuta</t>
  </si>
  <si>
    <t>risorse derivanti da entrate aventi destinazione vincolata per legge</t>
  </si>
  <si>
    <t>risorse derivanti da entrate acquisite mediante contrazione di mutuo</t>
  </si>
  <si>
    <t>localizzazione - CODICE NUTS</t>
  </si>
  <si>
    <t>INTERVENTI RICOMPRESI NELL'ELENCO ANNUALE</t>
  </si>
  <si>
    <t xml:space="preserve"> </t>
  </si>
  <si>
    <t>1. no</t>
  </si>
  <si>
    <t>2. si, cessione</t>
  </si>
  <si>
    <t>3. si, in diritto di godimento, a titolo di contributo, la cui utilizzazione sia strumentale e tecnicamente connessa all'opera da affidare in concessione</t>
  </si>
  <si>
    <t>2. parziale</t>
  </si>
  <si>
    <t>3. totale</t>
  </si>
  <si>
    <t>2. si, come valorizzazione</t>
  </si>
  <si>
    <t>anno ultimo quadro economico approvato</t>
  </si>
  <si>
    <t>2. cessione della titolarità dell’opera a soggetto esercente una funzione pubblica</t>
  </si>
  <si>
    <t>c) si intende riprendere l'esecuzione dell'opera avendo già reperito i necessari finanziamenti aggiuntivi</t>
  </si>
  <si>
    <t>3. progetto definitivo</t>
  </si>
  <si>
    <t>4. progetto esecutivo</t>
  </si>
  <si>
    <t>1. progetto di fattibilità tecnico - economica: “documento di fattibilità delle alternative progettuali”.</t>
  </si>
  <si>
    <t>2. progetto di fattibilità tecnico - economica: “documento finale”.</t>
  </si>
  <si>
    <t>(1) Codice obbligatorio: numero immobile = cf amministrazione + prima annualità del primo programma nel quale l'immobile è stato inserito + lettera "i" ad identificare l'oggetto immobile e distinguerlo dall'intervento di cui al codice CUI + progressivo di 5 cifre</t>
  </si>
  <si>
    <t>3. si, come alienazione</t>
  </si>
  <si>
    <t>1. priorità massima</t>
  </si>
  <si>
    <t>2. priorità media</t>
  </si>
  <si>
    <t>3. priorità minima</t>
  </si>
  <si>
    <t>c) sopravvenute nuove norme tecniche o disposizioni di legge</t>
  </si>
  <si>
    <t>e) mancato interesse al completamento  da  parte  della  stazione
appaltante,   dell'ente   aggiudicatore   o   di    altro    soggetto
aggiudicatore</t>
  </si>
  <si>
    <t>d) fallimento, liquidazione coatta  e  concordato   preventivo
dell'impresa appaltatrice, risoluzione del contratto,  o
recesso dal contratto  ai  sensi  delle  vigenti  disposizioni  in
materia di antimafia</t>
  </si>
  <si>
    <t>DEOP - Demolizione opere preesistenti e non più utilizzabili</t>
  </si>
  <si>
    <t>Tabella B.1</t>
  </si>
  <si>
    <t>Tabella B.2</t>
  </si>
  <si>
    <t>a) è stata dichiarata l'insussistenza dell'interesse pubblico al completamento ed alla fruibilità dell'opera</t>
  </si>
  <si>
    <t>b) si intende riprendere l'esecuzione dell'opera senza necessari finanziamenti aggiuntivi</t>
  </si>
  <si>
    <t xml:space="preserve">ELENCO DEGLI IMMOBILI DISPONIBILI </t>
  </si>
  <si>
    <t>Tabella D.1</t>
  </si>
  <si>
    <t xml:space="preserve">Elenco degli immobili disponibili art. 21, comma 5, e art. 191 del D.Lgs. 50/2016  </t>
  </si>
  <si>
    <t>Annualità nella quale si prevede di dare avvio alla procedura di affidamento</t>
  </si>
  <si>
    <t>a) i lavori di realizzazione, avviati, risultano interrotti oltre il termine contrattualmente previsto per l'ultimazione (Art. 1 c2, lettera a), DM 42/2013)</t>
  </si>
  <si>
    <t>b) i lavori di realizzazione, avviati, risultano interrotti oltre il termine contrattualmente previsto per l'ultimazione non sussistendo allo stato, le condizioni di riavvio degli stessi. (Art. 1 c2, lettera b), DM 42/2013)</t>
  </si>
  <si>
    <t xml:space="preserve">c) i lavori di realizzazione, ultimati, non sono stati collaudati nel termine previsto (… ) come accertato nel corso delle operazioni di collaudo. (Art. 1 c2, lettera c), DM 42/2013) </t>
  </si>
  <si>
    <t>Tabella D.4</t>
  </si>
  <si>
    <t>(3) Se derivante da opera incompiuta riportare il relativo codice CUP</t>
  </si>
  <si>
    <t>(2) Numero interno liberamente indicato dall'amministrazione in base a proprio sistema di codifica</t>
  </si>
  <si>
    <t xml:space="preserve">(4) Riportare nome e cognome del responsabile del procedimento </t>
  </si>
  <si>
    <t>(1) Numero intervento = cf amministrazione + prima annualità del primo programma nel quale l'intervento è stato inserito + progressivo di 5 cifre</t>
  </si>
  <si>
    <t>CODICE UNICO INTERVENTO - CUI</t>
  </si>
  <si>
    <t xml:space="preserve">(2) Riportare il codice CUI dell'intervento (nel caso in cui il CUP non sia previsto obbligatoriamente) al quale la cessione dell'immobile è associata; non indicare alcun codice nel caso in cui si proponga la semplice alienazione </t>
  </si>
  <si>
    <t>risorse acquisite mediante apporti di capitali privati</t>
  </si>
  <si>
    <t>stanziamenti di bilancio</t>
  </si>
  <si>
    <t xml:space="preserve">Scadenza temporale ultima per l'utilizzo dell'eventuale finanziamento derivante da contrazione di mutuo </t>
  </si>
  <si>
    <r>
      <t>risorse derivanti da trasferimento di immobili ex art.191 D.Lgs. 50/2016
(SCHEDA C</t>
    </r>
    <r>
      <rPr>
        <sz val="10"/>
        <color indexed="8"/>
        <rFont val="Verdana"/>
        <family val="2"/>
      </rPr>
      <t>)</t>
    </r>
  </si>
  <si>
    <t>Note:</t>
  </si>
  <si>
    <t>Il referente del programma</t>
  </si>
  <si>
    <t>Tabella B.3</t>
  </si>
  <si>
    <t>Tabella B.4</t>
  </si>
  <si>
    <t>Tabella B.5</t>
  </si>
  <si>
    <t>Tabella C.1</t>
  </si>
  <si>
    <t>Tabella C.2</t>
  </si>
  <si>
    <t>Tabella C.3</t>
  </si>
  <si>
    <t>Tabella C.4</t>
  </si>
  <si>
    <t xml:space="preserve">Tabella E.1 </t>
  </si>
  <si>
    <t>(3) Importo riferito all'ultimo quadro economico approvato</t>
  </si>
  <si>
    <t>Codice Istat</t>
  </si>
  <si>
    <t>Dimensionamento dell'intervento (unità di misura)</t>
  </si>
  <si>
    <t>Descrizione dell'opera</t>
  </si>
  <si>
    <t>Sponsorizzazione</t>
  </si>
  <si>
    <t>Finanza di progetto</t>
  </si>
  <si>
    <t>Costo progetto</t>
  </si>
  <si>
    <t>Finanziamento assegnato</t>
  </si>
  <si>
    <t>Tipologia copertura finanziaria</t>
  </si>
  <si>
    <t>Statale</t>
  </si>
  <si>
    <t>Regionale</t>
  </si>
  <si>
    <t>Provinciale</t>
  </si>
  <si>
    <t>Comunale</t>
  </si>
  <si>
    <t>Comunitaria</t>
  </si>
  <si>
    <t>Altra Pubblica</t>
  </si>
  <si>
    <t>Privata</t>
  </si>
  <si>
    <t>Dimensionamento dell'intervento (valore)</t>
  </si>
  <si>
    <t>unità di misura</t>
  </si>
  <si>
    <t>valore (mq, mc …)</t>
  </si>
  <si>
    <t>importo</t>
  </si>
  <si>
    <t>L'opera risulta rispondente a tutti i requisiti del capitolato</t>
  </si>
  <si>
    <t>L'opera risulta rispondente a tutti i requisiti dell'ultimo progetto approvato</t>
  </si>
  <si>
    <t>Altra tipologia</t>
  </si>
  <si>
    <t>(5) Indica se lotto funzionale secondo la definizione di cui all’art.3 comma 1 lettera qq) del D.Lgs.50/2016</t>
  </si>
  <si>
    <t>(6) Indica se lavoro complesso secondo la definizione di cui all’art.3 comma 1 lettera oo) del D.Lgs.50/2016</t>
  </si>
  <si>
    <t>(7) Indica il livello di priorità di cui all'articolo 3 comma 12</t>
  </si>
  <si>
    <t>(5)  In caso di vendita l'immobile deve essere riportato nell'elenco di cui alla scheda C ; in caso di demolizione l'intervento deve essere riportato fra gli interventi del programma di cui alla scheda D</t>
  </si>
  <si>
    <t>(4) Percentuale di avanzamento dei lavori rispetto all'ultimo progetto approvato</t>
  </si>
  <si>
    <t xml:space="preserve">E NON RIPROPOSTI E NON AVVIATI  </t>
  </si>
  <si>
    <t xml:space="preserve"> ELENCO DEGLI INTERVENTI PRESENTI NELL'ELENCO ANNUALE DEL PRECEDENTE PROGRAMMA TRIENNALE </t>
  </si>
  <si>
    <t>Tabella D.5</t>
  </si>
  <si>
    <t>5. modifica ex art.5 comma 10</t>
  </si>
  <si>
    <t>(*) Tale campo compare solo in caso di modifica del programma</t>
  </si>
  <si>
    <t>(3) Indica il CUP (cfr. articolo 3 comma 5)</t>
  </si>
  <si>
    <t>localizzazione - codice NUTS</t>
  </si>
  <si>
    <t>codice ISTAT</t>
  </si>
  <si>
    <t>Descrizione dell'intervento</t>
  </si>
  <si>
    <t>(8) Ai sensi dell'art.4 comma 6, in caso di demolizione di opera incompiuta l'importo comprende gli oneri per lo smantellamento dell'opera e per la rinaturalizzazione, riqualificazione ed eventuale bonifica del sito.</t>
  </si>
  <si>
    <t>Costi su annualità successive</t>
  </si>
  <si>
    <t>(9) Importo complessivo ai sensi dell'articolo 3, comma 6, ivi incluse le spese eventualmente sostenute antecedentemente alla prima annualità</t>
  </si>
  <si>
    <t>(10) Riporta il valore dell'eventuale immobile trasferito di cui al corrispondente immobile indicato nella scheda C</t>
  </si>
  <si>
    <t>(11) Riportare l’importo del capitale privato come quota parte del costo totale</t>
  </si>
  <si>
    <t>(12) Indica se l'intervento è stato aggiunto o stato modificato a seguito di modifica in corso d'anno ai sensi dell'art.5 commi 8 e 10. Tale campo, come la relativa nota e tabella, compaiono solo in caso di modifica del programma</t>
  </si>
  <si>
    <t>(Ing. Adalberto Pibiri)</t>
  </si>
  <si>
    <t>Annotazioni:</t>
  </si>
  <si>
    <r>
      <t xml:space="preserve">(1) </t>
    </r>
    <r>
      <rPr>
        <i/>
        <sz val="9"/>
        <color indexed="8"/>
        <rFont val="Verdana"/>
        <family val="2"/>
      </rPr>
      <t>I dati del quadro delle risorse sono calcolati come somma delle informazioni elementari relative a ciascun intervento di cui alla scheda E</t>
    </r>
    <r>
      <rPr>
        <i/>
        <sz val="9"/>
        <color indexed="10"/>
        <rFont val="Verdana"/>
        <family val="2"/>
      </rPr>
      <t xml:space="preserve"> </t>
    </r>
    <r>
      <rPr>
        <i/>
        <sz val="9"/>
        <color indexed="8"/>
        <rFont val="Verdana"/>
        <family val="2"/>
      </rPr>
      <t>e alla scheda C.</t>
    </r>
  </si>
  <si>
    <r>
      <t xml:space="preserve">     </t>
    </r>
    <r>
      <rPr>
        <i/>
        <sz val="10"/>
        <color indexed="8"/>
        <rFont val="Verdana"/>
        <family val="2"/>
      </rPr>
      <t>Dette informazioni sono acquisite dal sistema (software) e rese disponibili in banca dati ma non visualizzate nel programma.</t>
    </r>
  </si>
  <si>
    <t>DEL COMUNE DI SELARGIUS</t>
  </si>
  <si>
    <r>
      <t xml:space="preserve">(1) </t>
    </r>
    <r>
      <rPr>
        <sz val="10"/>
        <color indexed="8"/>
        <rFont val="Verdana"/>
        <family val="2"/>
      </rPr>
      <t>breve descrizione dei motivi</t>
    </r>
  </si>
  <si>
    <t>finanziamenti acquisibili ai sensi dell'articolo 3 del DL 31 ottobre 1990, n. 310, convertito con modificazioni dalla legge 22 dicembre 1990, n. 403</t>
  </si>
  <si>
    <t>(1) Indica il CUP del progetto di investimento nel quale l'opera incompiuta rientra: è obbligatorio per tutti i progetti avviati dal 1 gennaio 2003</t>
  </si>
  <si>
    <t>(2) Indica l'eventuale CUP master dell'ogetto progettuale al quale l'opera è eventualmente associata</t>
  </si>
  <si>
    <r>
      <t xml:space="preserve">Ulteriori dati </t>
    </r>
    <r>
      <rPr>
        <sz val="10"/>
        <color indexed="8"/>
        <rFont val="Verdana"/>
        <family val="2"/>
      </rPr>
      <t>(campi da compilare resi disponibili in banca dati ma non visualizzate nel Programma triennale)</t>
    </r>
  </si>
  <si>
    <r>
      <t>Fonti di finanziamento</t>
    </r>
    <r>
      <rPr>
        <sz val="10"/>
        <color indexed="8"/>
        <rFont val="Verdana"/>
        <family val="2"/>
      </rPr>
      <t xml:space="preserve"> (se intervento lavoro di completamento non incluso in scheda D)</t>
    </r>
  </si>
  <si>
    <t>1.</t>
  </si>
  <si>
    <t>CUP:</t>
  </si>
  <si>
    <t>2.</t>
  </si>
  <si>
    <t>3.</t>
  </si>
  <si>
    <r>
      <t xml:space="preserve">determinazioni dell'amministrazione </t>
    </r>
    <r>
      <rPr>
        <sz val="9"/>
        <color indexed="8"/>
        <rFont val="Verdana"/>
        <family val="2"/>
      </rPr>
      <t>Tabella B.1</t>
    </r>
  </si>
  <si>
    <r>
      <t xml:space="preserve">ambito di interesse dell'opera </t>
    </r>
    <r>
      <rPr>
        <sz val="9"/>
        <color indexed="8"/>
        <rFont val="Verdana"/>
        <family val="2"/>
      </rPr>
      <t>Tabella B.2</t>
    </r>
  </si>
  <si>
    <r>
      <t>b</t>
    </r>
    <r>
      <rPr>
        <vertAlign val="subscript"/>
        <sz val="10"/>
        <color indexed="8"/>
        <rFont val="Verdana"/>
        <family val="2"/>
      </rPr>
      <t>1</t>
    </r>
    <r>
      <rPr>
        <sz val="10"/>
        <color indexed="8"/>
        <rFont val="Verdana"/>
        <family val="2"/>
      </rPr>
      <t>) cause tecniche: protrarsi di circostanze speciali che hanno determinato la sospensione dei lavori e/o l'esigenza di una variante progettuale</t>
    </r>
  </si>
  <si>
    <r>
      <t>b</t>
    </r>
    <r>
      <rPr>
        <vertAlign val="subscript"/>
        <sz val="10"/>
        <color indexed="8"/>
        <rFont val="Verdana"/>
        <family val="2"/>
      </rPr>
      <t>2</t>
    </r>
    <r>
      <rPr>
        <sz val="10"/>
        <color indexed="8"/>
        <rFont val="Verdana"/>
        <family val="2"/>
      </rPr>
      <t>) cause tecniche: presenza di contenzioso</t>
    </r>
  </si>
  <si>
    <t>oneri necessari per l'ultimazione dei lavori</t>
  </si>
  <si>
    <t>importo ultimo SAL</t>
  </si>
  <si>
    <r>
      <t xml:space="preserve">causa per la quale l'opera è incompiuta </t>
    </r>
    <r>
      <rPr>
        <sz val="9"/>
        <color indexed="8"/>
        <rFont val="Verdana"/>
        <family val="2"/>
      </rPr>
      <t>Tabella B.3</t>
    </r>
  </si>
  <si>
    <t>l'opera è attualmente fruibile, anche parzialmente, dalla collettività?</t>
  </si>
  <si>
    <r>
      <t xml:space="preserve">stato di realizzazione ex comma 2 art.1 DM 42/2013 </t>
    </r>
    <r>
      <rPr>
        <sz val="9"/>
        <color indexed="8"/>
        <rFont val="Verdana"/>
        <family val="2"/>
      </rPr>
      <t>Tabella B.4</t>
    </r>
  </si>
  <si>
    <t>possibile utilizzo ridimensionato dell'Opera</t>
  </si>
  <si>
    <t xml:space="preserve"> cessione a titolo di corrispettivo per la realizzazione di altra opera pubblica ai sensi dell’articolo 191 del Codice</t>
  </si>
  <si>
    <t>parte di infrastruttura di rete</t>
  </si>
  <si>
    <r>
      <t xml:space="preserve">destinazione d'uso                                           </t>
    </r>
    <r>
      <rPr>
        <sz val="9"/>
        <color indexed="8"/>
        <rFont val="Verdana"/>
        <family val="2"/>
      </rPr>
      <t>Tabella B.5</t>
    </r>
  </si>
  <si>
    <r>
      <t>vendita ovvero demolizione</t>
    </r>
    <r>
      <rPr>
        <sz val="9"/>
        <color indexed="8"/>
        <rFont val="Verdana"/>
        <family val="2"/>
      </rPr>
      <t xml:space="preserve"> (5)</t>
    </r>
  </si>
  <si>
    <r>
      <t xml:space="preserve">percentuale avanzamento lavori                                  </t>
    </r>
    <r>
      <rPr>
        <sz val="9"/>
        <color indexed="8"/>
        <rFont val="Verdana"/>
        <family val="2"/>
      </rPr>
      <t>(4)</t>
    </r>
  </si>
  <si>
    <r>
      <t xml:space="preserve">importo complessivo lavori                                     </t>
    </r>
    <r>
      <rPr>
        <sz val="9"/>
        <color indexed="8"/>
        <rFont val="Verdana"/>
        <family val="2"/>
      </rPr>
      <t>(3)</t>
    </r>
  </si>
  <si>
    <r>
      <t xml:space="preserve">importo complessivo dell'intervento                 </t>
    </r>
    <r>
      <rPr>
        <sz val="9"/>
        <color indexed="8"/>
        <rFont val="Verdana"/>
        <family val="2"/>
      </rPr>
      <t>(3)</t>
    </r>
  </si>
  <si>
    <r>
      <t xml:space="preserve">CUP Master </t>
    </r>
    <r>
      <rPr>
        <sz val="9"/>
        <color indexed="8"/>
        <rFont val="Verdana"/>
        <family val="2"/>
      </rPr>
      <t>(2)</t>
    </r>
  </si>
  <si>
    <r>
      <t xml:space="preserve">CUP </t>
    </r>
    <r>
      <rPr>
        <sz val="9"/>
        <color indexed="8"/>
        <rFont val="Verdana"/>
        <family val="2"/>
      </rPr>
      <t>(1)</t>
    </r>
  </si>
  <si>
    <r>
      <t>Codice univoco immobile</t>
    </r>
    <r>
      <rPr>
        <sz val="9"/>
        <color indexed="8"/>
        <rFont val="Verdana"/>
        <family val="2"/>
      </rPr>
      <t xml:space="preserve">           (1)</t>
    </r>
  </si>
  <si>
    <r>
      <t xml:space="preserve">Riferimento CUI intervento                           </t>
    </r>
    <r>
      <rPr>
        <sz val="9"/>
        <color indexed="8"/>
        <rFont val="Verdana"/>
        <family val="2"/>
      </rPr>
      <t xml:space="preserve"> (2)</t>
    </r>
  </si>
  <si>
    <r>
      <t xml:space="preserve">Riferimento CUP Opera Incompiuta                                     </t>
    </r>
    <r>
      <rPr>
        <sz val="9"/>
        <color indexed="8"/>
        <rFont val="Verdana"/>
        <family val="2"/>
      </rPr>
      <t>(3)</t>
    </r>
  </si>
  <si>
    <r>
      <t xml:space="preserve">trasferimento immobile a titolo corrispettivo ex comma 1 art.191                                 </t>
    </r>
    <r>
      <rPr>
        <sz val="9"/>
        <color indexed="8"/>
        <rFont val="Verdana"/>
        <family val="2"/>
      </rPr>
      <t>Tabella C.1</t>
    </r>
  </si>
  <si>
    <r>
      <t xml:space="preserve">immobili disponibili ex articolo 21 comma 5                </t>
    </r>
    <r>
      <rPr>
        <sz val="9"/>
        <color indexed="8"/>
        <rFont val="Verdana"/>
        <family val="2"/>
      </rPr>
      <t xml:space="preserve"> Tabella C.2</t>
    </r>
  </si>
  <si>
    <r>
      <t xml:space="preserve">già incluso in programma di dismissione di cui art.27 DL 201/2011                </t>
    </r>
    <r>
      <rPr>
        <sz val="9"/>
        <color indexed="8"/>
        <rFont val="Verdana"/>
        <family val="2"/>
      </rPr>
      <t>Tabella C.3</t>
    </r>
  </si>
  <si>
    <r>
      <t xml:space="preserve">Tipo disponibilità se immobile derivante da Opera Incompiuta di cui si è dichiarata l'insussistenza dell'interesse                </t>
    </r>
    <r>
      <rPr>
        <sz val="9"/>
        <color indexed="8"/>
        <rFont val="Verdana"/>
        <family val="2"/>
      </rPr>
      <t>Tabella C.4</t>
    </r>
  </si>
  <si>
    <r>
      <t xml:space="preserve">Numero intervento CUI </t>
    </r>
    <r>
      <rPr>
        <sz val="9"/>
        <color indexed="8"/>
        <rFont val="Verdana"/>
        <family val="2"/>
      </rPr>
      <t>(1)</t>
    </r>
  </si>
  <si>
    <r>
      <t>Cod. Int. Amm.ne</t>
    </r>
    <r>
      <rPr>
        <sz val="9"/>
        <color indexed="8"/>
        <rFont val="Verdana"/>
        <family val="2"/>
      </rPr>
      <t xml:space="preserve">                            (2)</t>
    </r>
  </si>
  <si>
    <r>
      <t xml:space="preserve">Codice CUP                          </t>
    </r>
    <r>
      <rPr>
        <sz val="9"/>
        <color indexed="8"/>
        <rFont val="Verdana"/>
        <family val="2"/>
      </rPr>
      <t>(3)</t>
    </r>
  </si>
  <si>
    <r>
      <t xml:space="preserve">Responsabile del procedimento           </t>
    </r>
    <r>
      <rPr>
        <sz val="9"/>
        <color indexed="8"/>
        <rFont val="Verdana"/>
        <family val="2"/>
      </rPr>
      <t>(4)</t>
    </r>
  </si>
  <si>
    <r>
      <t xml:space="preserve">lotto funzionale </t>
    </r>
    <r>
      <rPr>
        <sz val="9"/>
        <color indexed="8"/>
        <rFont val="Verdana"/>
        <family val="2"/>
      </rPr>
      <t>(5)</t>
    </r>
  </si>
  <si>
    <r>
      <t xml:space="preserve">lavoro complesso </t>
    </r>
    <r>
      <rPr>
        <sz val="9"/>
        <color indexed="8"/>
        <rFont val="Verdana"/>
        <family val="2"/>
      </rPr>
      <t>(6)</t>
    </r>
  </si>
  <si>
    <r>
      <t xml:space="preserve">Tipologia                    </t>
    </r>
    <r>
      <rPr>
        <sz val="9"/>
        <color indexed="8"/>
        <rFont val="Verdana"/>
        <family val="2"/>
      </rPr>
      <t>Tabella D.1</t>
    </r>
  </si>
  <si>
    <r>
      <t xml:space="preserve">Settore e sottosettore intervento                     </t>
    </r>
    <r>
      <rPr>
        <sz val="9"/>
        <color indexed="8"/>
        <rFont val="Verdana"/>
        <family val="2"/>
      </rPr>
      <t>Tabella D.2</t>
    </r>
  </si>
  <si>
    <r>
      <t xml:space="preserve">Livello di priorità                                                </t>
    </r>
    <r>
      <rPr>
        <sz val="9"/>
        <color indexed="8"/>
        <rFont val="Verdana"/>
        <family val="2"/>
      </rPr>
      <t>(7)</t>
    </r>
    <r>
      <rPr>
        <b/>
        <sz val="9"/>
        <color indexed="8"/>
        <rFont val="Verdana"/>
        <family val="2"/>
      </rPr>
      <t xml:space="preserve">                     </t>
    </r>
    <r>
      <rPr>
        <sz val="9"/>
        <color indexed="8"/>
        <rFont val="Verdana"/>
        <family val="2"/>
      </rPr>
      <t>Tabella D.3</t>
    </r>
  </si>
  <si>
    <r>
      <t>STIMA DEI COSTI DELL'INTERVENTO</t>
    </r>
    <r>
      <rPr>
        <sz val="9"/>
        <rFont val="Verdana"/>
        <family val="2"/>
      </rPr>
      <t xml:space="preserve"> (8)</t>
    </r>
  </si>
  <si>
    <t>Importo complessivo                              (9)</t>
  </si>
  <si>
    <t>Valore degli eventuali immobili di cui alla scheda C collegati all'intervento                              (10)</t>
  </si>
  <si>
    <t>Apporto di capitale privato                        (11)</t>
  </si>
  <si>
    <t>Tipologia                    Tabella D.4</t>
  </si>
  <si>
    <r>
      <t xml:space="preserve">Intervento aggiunto o variato a seguito di modifica programma                                                       </t>
    </r>
    <r>
      <rPr>
        <sz val="9"/>
        <color indexed="8"/>
        <rFont val="Verdana"/>
        <family val="2"/>
      </rPr>
      <t>(12)                            Tabella D.5</t>
    </r>
  </si>
  <si>
    <r>
      <t xml:space="preserve">Finalità                                </t>
    </r>
    <r>
      <rPr>
        <sz val="9"/>
        <color indexed="8"/>
        <rFont val="Verdana"/>
        <family val="2"/>
      </rPr>
      <t>Tabella E.1</t>
    </r>
  </si>
  <si>
    <r>
      <t xml:space="preserve">CUP                                            </t>
    </r>
    <r>
      <rPr>
        <sz val="9"/>
        <color indexed="8"/>
        <rFont val="Verdana"/>
        <family val="2"/>
      </rPr>
      <t>Ereditato da scheda D</t>
    </r>
  </si>
  <si>
    <r>
      <t xml:space="preserve">DESCRIZIONE INTERVENTO                    </t>
    </r>
    <r>
      <rPr>
        <sz val="9"/>
        <color indexed="8"/>
        <rFont val="Verdana"/>
        <family val="2"/>
      </rPr>
      <t>Ereditato da scheda D</t>
    </r>
  </si>
  <si>
    <r>
      <t xml:space="preserve">RESPONSABILE DEL PROCEDIMENTO    </t>
    </r>
    <r>
      <rPr>
        <sz val="9"/>
        <color indexed="8"/>
        <rFont val="Verdana"/>
        <family val="2"/>
      </rPr>
      <t>Ereditato da scheda D</t>
    </r>
  </si>
  <si>
    <r>
      <t xml:space="preserve">Importo annualità                                         </t>
    </r>
    <r>
      <rPr>
        <sz val="9"/>
        <color indexed="8"/>
        <rFont val="Verdana"/>
        <family val="2"/>
      </rPr>
      <t>Ereditato da scheda D</t>
    </r>
  </si>
  <si>
    <r>
      <t xml:space="preserve">IMPORTO INTERVENTO                                              </t>
    </r>
    <r>
      <rPr>
        <sz val="9"/>
        <color indexed="8"/>
        <rFont val="Verdana"/>
        <family val="2"/>
      </rPr>
      <t xml:space="preserve"> Ereditato da scheda D</t>
    </r>
  </si>
  <si>
    <r>
      <t xml:space="preserve">Livello di priorità                                                   </t>
    </r>
    <r>
      <rPr>
        <sz val="9"/>
        <color indexed="8"/>
        <rFont val="Verdana"/>
        <family val="2"/>
      </rPr>
      <t xml:space="preserve"> Ereditato da scheda D</t>
    </r>
  </si>
  <si>
    <r>
      <t xml:space="preserve">LIVELLO DI PROGETTAZIONE    </t>
    </r>
    <r>
      <rPr>
        <sz val="9"/>
        <color indexed="8"/>
        <rFont val="Verdana"/>
        <family val="2"/>
      </rPr>
      <t xml:space="preserve"> Tabella E.2</t>
    </r>
  </si>
  <si>
    <r>
      <t xml:space="preserve">Intervento aggiunto o variato a seguito di modifica programma   </t>
    </r>
    <r>
      <rPr>
        <sz val="9"/>
        <color indexed="8"/>
        <rFont val="Verdana"/>
        <family val="2"/>
      </rPr>
      <t xml:space="preserve"> Ereditato da scheda D</t>
    </r>
  </si>
  <si>
    <r>
      <t xml:space="preserve">motivo per il quale l'intervento non è riproposto                              </t>
    </r>
    <r>
      <rPr>
        <sz val="9"/>
        <color indexed="8"/>
        <rFont val="Verdana"/>
        <family val="2"/>
      </rPr>
      <t>(1)</t>
    </r>
  </si>
  <si>
    <r>
      <t xml:space="preserve">CUP                                        </t>
    </r>
    <r>
      <rPr>
        <b/>
        <sz val="8"/>
        <color indexed="8"/>
        <rFont val="Verdana"/>
        <family val="2"/>
      </rPr>
      <t xml:space="preserve"> </t>
    </r>
    <r>
      <rPr>
        <sz val="8"/>
        <color indexed="8"/>
        <rFont val="Verdana"/>
        <family val="2"/>
      </rPr>
      <t>Ereditato da precedente programma</t>
    </r>
  </si>
  <si>
    <r>
      <t xml:space="preserve">DESCRIZIONE INTERVENTO                                                      </t>
    </r>
    <r>
      <rPr>
        <sz val="8"/>
        <color indexed="8"/>
        <rFont val="Verdana"/>
        <family val="2"/>
      </rPr>
      <t>Ereditato da precedente programma</t>
    </r>
  </si>
  <si>
    <r>
      <t xml:space="preserve">IMPORTO INTERVENTO                                         </t>
    </r>
    <r>
      <rPr>
        <sz val="8"/>
        <color indexed="8"/>
        <rFont val="Verdana"/>
        <family val="2"/>
      </rPr>
      <t>Ereditato da precedente programma</t>
    </r>
  </si>
  <si>
    <r>
      <t xml:space="preserve">Livello di priorità                                         </t>
    </r>
    <r>
      <rPr>
        <sz val="8"/>
        <color indexed="8"/>
        <rFont val="Verdana"/>
        <family val="2"/>
      </rPr>
      <t>Ereditato da scheda D</t>
    </r>
  </si>
  <si>
    <t>vincolata</t>
  </si>
  <si>
    <t>mutuo</t>
  </si>
  <si>
    <t>TOTALE</t>
  </si>
  <si>
    <t>capitali privati</t>
  </si>
  <si>
    <t>Bilancio</t>
  </si>
  <si>
    <t>L. 403/90</t>
  </si>
  <si>
    <t>trasferim. Immobili</t>
  </si>
  <si>
    <t>altro</t>
  </si>
  <si>
    <t>terzo anno:</t>
  </si>
  <si>
    <t>secondo anno:</t>
  </si>
  <si>
    <t>primo anno:</t>
  </si>
  <si>
    <t>totale</t>
  </si>
  <si>
    <t>Cap. Bil.</t>
  </si>
  <si>
    <t>totali</t>
  </si>
  <si>
    <t>F71E17000270001</t>
  </si>
  <si>
    <t>EA 01</t>
  </si>
  <si>
    <t>Concas Nicola</t>
  </si>
  <si>
    <t>no</t>
  </si>
  <si>
    <t>ITG27</t>
  </si>
  <si>
    <t>codice fiscale RUP</t>
  </si>
  <si>
    <t xml:space="preserve">  primo livello: NATURA</t>
  </si>
  <si>
    <t xml:space="preserve">  secondo livello: TIPOLOGIA</t>
  </si>
  <si>
    <r>
      <t xml:space="preserve">Cfr. Classificazione Sistema CUP </t>
    </r>
    <r>
      <rPr>
        <sz val="10"/>
        <color indexed="10"/>
        <rFont val="Verdana"/>
        <family val="2"/>
      </rPr>
      <t>*</t>
    </r>
    <r>
      <rPr>
        <sz val="10"/>
        <color indexed="8"/>
        <rFont val="Verdana"/>
        <family val="2"/>
      </rPr>
      <t xml:space="preserve">: codice tipologia intervento per natura intervento 03= realizzazione di lavori pubblici (opere e impiantistica) </t>
    </r>
  </si>
  <si>
    <r>
      <t xml:space="preserve">Cfr. Classificazione Sistema CUP </t>
    </r>
    <r>
      <rPr>
        <sz val="10"/>
        <color indexed="10"/>
        <rFont val="Verdana"/>
        <family val="2"/>
      </rPr>
      <t>**</t>
    </r>
    <r>
      <rPr>
        <sz val="10"/>
        <color indexed="8"/>
        <rFont val="Verdana"/>
        <family val="2"/>
      </rPr>
      <t>: codice settore e sottosettore intervento</t>
    </r>
  </si>
  <si>
    <t xml:space="preserve"> Realizzazione di Lavori Pubblici (Opere e impiantistica)</t>
  </si>
  <si>
    <t>NUOVA REALIZZAZIONE</t>
  </si>
  <si>
    <t>DEMOLIZIONE</t>
  </si>
  <si>
    <t>RECUPERO</t>
  </si>
  <si>
    <t>RISTRUTTURAZIONE</t>
  </si>
  <si>
    <t>RESTAURO</t>
  </si>
  <si>
    <t>MANUTENZIONE ORDINARIA</t>
  </si>
  <si>
    <t>MANUTENZIONE STRAORDINARIA</t>
  </si>
  <si>
    <t>COMPLETAMENTO DI NUOVA REALIZZAZIONE</t>
  </si>
  <si>
    <t>COMPLETAMENTO DI DEMOLIZIONE</t>
  </si>
  <si>
    <t>COMPLETAMENTO DI RECUPERO</t>
  </si>
  <si>
    <t>COMPLETAMENTO DI RISTRUTTURAZIONE</t>
  </si>
  <si>
    <t>Classificazione investimento (TIPOLOGIA INTERVENTO):</t>
  </si>
  <si>
    <t>01 INFRASTRUTTURE DI TRASPORTO</t>
  </si>
  <si>
    <t>01 STRADALI</t>
  </si>
  <si>
    <t>011 AUTOSTRADE</t>
  </si>
  <si>
    <t>012 STRADE STATALI</t>
  </si>
  <si>
    <t>013 STRADE REGIONALI, PROVINCIALI E COMUNALI</t>
  </si>
  <si>
    <t>014 PISTE CICLABILI</t>
  </si>
  <si>
    <t>015 STRADE RURALI</t>
  </si>
  <si>
    <t>999 ALTRE OPERE STRADALI</t>
  </si>
  <si>
    <t>02 AEROPORTUALI</t>
  </si>
  <si>
    <t>021 PISTE</t>
  </si>
  <si>
    <t>022 AEROSTAZIONI</t>
  </si>
  <si>
    <t>999 ALTRE OPERE AEROPORTUALI</t>
  </si>
  <si>
    <t>03 FERROVIE</t>
  </si>
  <si>
    <t>031 LINEE FERROVIARIE</t>
  </si>
  <si>
    <t>036 OPERE DI STAZIONE E TERMINALI</t>
  </si>
  <si>
    <t>999 ALTRE OPERE FERROVIARIE</t>
  </si>
  <si>
    <t>04 MARITTIME LACUALI E FLUVIALI</t>
  </si>
  <si>
    <t>041 PORTI COMMERCIALI</t>
  </si>
  <si>
    <t>042 IDROVIE E OPERE FLUVIALI</t>
  </si>
  <si>
    <t>043 PORTI PER LA PESCA</t>
  </si>
  <si>
    <t>045 PORTI TURISTICI</t>
  </si>
  <si>
    <t>999 ALTRE OPERE MARITTIME E FLUVIALI</t>
  </si>
  <si>
    <t>05 TRASPORTO URBANO</t>
  </si>
  <si>
    <t>032 LINEE METROPOLITANE E TRAMVIARIE</t>
  </si>
  <si>
    <t>036 SISTEMI INTEGRATI E DI TRASPORTO INTELLIGENTI</t>
  </si>
  <si>
    <t>157 SISTEMI DI PARCHEGGIO</t>
  </si>
  <si>
    <t>999 ALTRI TRASPORTI URBANI</t>
  </si>
  <si>
    <t>06 TRASPORTI MULTIMODALI E ALTRE MODALITA' DI TRASPORTO</t>
  </si>
  <si>
    <t>033 FUNIVIE, SEGGIOVIE, FUNICOLARI</t>
  </si>
  <si>
    <t>035 TRASPORTI MULTIMODALI ED INTERPORTI</t>
  </si>
  <si>
    <t>999 ALTRE MODALITA' DI TRASPORTO</t>
  </si>
  <si>
    <t>02 INFRASTRUTTURE AMBIENTALI E RISORSE IDRICHE</t>
  </si>
  <si>
    <t>05 DIFESA DEL SUOLO</t>
  </si>
  <si>
    <t>044 OPERE DI DIFESA ABITATI E SPIAGGE</t>
  </si>
  <si>
    <t>051 SISTEMAZIONE CORSI D'ACQUA</t>
  </si>
  <si>
    <t>120 OPERE ED IMPIANTI DI BONIFICA</t>
  </si>
  <si>
    <t>121 DIFESA DEL SUOLO E REGIMAZIONE ACQUE</t>
  </si>
  <si>
    <t>122 FORESTAZIONE</t>
  </si>
  <si>
    <t>141 CONSOLIDAMENTO ABITATI</t>
  </si>
  <si>
    <t>142 MESSA IN SICUREZZA SITI A RISCHIO SISMICO</t>
  </si>
  <si>
    <t>999 ALTRE OPERE DI DIFESA DEL SUOLO</t>
  </si>
  <si>
    <t>10 OPERE DI SMALTIMENTO REFLUI E RIFIUTI</t>
  </si>
  <si>
    <t>109 IMPIANTI DEPURAZIONE ACQUE</t>
  </si>
  <si>
    <t>112 IMPIANTI DI STOCCAGGIO E SOLLEVAMENTO ACQUE REFLUE</t>
  </si>
  <si>
    <t>113 RETI FOGNARIE</t>
  </si>
  <si>
    <t>115 IMPIANTI SMALTIMENTO RIFIUTI URBANI</t>
  </si>
  <si>
    <t>116 IMPIANTI DI TRATTAMENTO RIFIUTI SPECIALI</t>
  </si>
  <si>
    <t>118 SISTEMI DI RACCOLTA DIFFERENZIATA DEI RIFIUTI</t>
  </si>
  <si>
    <t>999 ALTRE OPERE DI SMALTIMENTO REFLUI E RIFIUTI</t>
  </si>
  <si>
    <t>11 OPERE DI PROTEZIONE, VALORIZZAZIONE E FRUIZIONE DELL'AMBIENTE</t>
  </si>
  <si>
    <t>117 INTERVENTI PER LA QUALITA' DELL'ARIA</t>
  </si>
  <si>
    <t>118 RECUPERO E PROTEZIONE DI SITI NATURALI E RURALI</t>
  </si>
  <si>
    <t>120 INTERVENTI PER LA PROTEZIONE DAL RUMORE</t>
  </si>
  <si>
    <t>122 PARCHI E RISERVE PROTETTE</t>
  </si>
  <si>
    <t>123 SISTEMI DI MONITORAGGIO AMBIENTALE E TELECONTROLLO DELL'INQUINAMENTO</t>
  </si>
  <si>
    <t>124 STRUTTURE PER LA FRUIZIONE DEL PATRIMONIO AMBIENTALE</t>
  </si>
  <si>
    <t>999 ALTRE OPERE DI PROTEZIONE, VALORIZZAZIONE E FRUIZIONE AMBIENTALE</t>
  </si>
  <si>
    <t>12 RIASSETTO E RECUPERO DI SITI URBANI E PRODUTTIVI</t>
  </si>
  <si>
    <t>001 RIUTILIZZAZIONE E RECUPERO DI AREE DISMESSE</t>
  </si>
  <si>
    <t>005 RECUPERO SITI CONTAMINATI E/O DEGRADATI</t>
  </si>
  <si>
    <t>999 ALTRE OPERE PER IL RIASSETTO E RECUPERO DI SITI PRODUTTIVI</t>
  </si>
  <si>
    <t>15 RISORSE IDRICHE</t>
  </si>
  <si>
    <t>110 DIGHE</t>
  </si>
  <si>
    <t>111 BACINI IRRIGUI, TRAVERSE ED OPERE MINORI DI ACCUMULO</t>
  </si>
  <si>
    <t>113 OPERE PER LA CAPTAZIONE E ADDUZIONE DELL'ACQUA PER ESCLUSIVO USO AGRICOLO</t>
  </si>
  <si>
    <t>117 DISSALATORI ED OPERE DI POTABILIZZAZIONE</t>
  </si>
  <si>
    <t>118 RETI IDRICHE URBANE</t>
  </si>
  <si>
    <t>119 RETI IDRICHE RURALI</t>
  </si>
  <si>
    <t>120 SERBATOI ED IMPIANTI DI SOLLEVAMENTO</t>
  </si>
  <si>
    <t>121 RETI IDRICHE INDUSTRIALI</t>
  </si>
  <si>
    <t>133 IMPIANTI E RETI IRRIGUE INTERAZIENDALI</t>
  </si>
  <si>
    <t>999 ALTRE OPERE PER L'UTILIZZO DELLE RISORSE IDRICHE</t>
  </si>
  <si>
    <t>03 INFRASTRUTTURE DEL SETTORE ENERGETICO</t>
  </si>
  <si>
    <t>06 PRODUZIONE DI ENERGIA</t>
  </si>
  <si>
    <t>001 IMPIANTI DI COGENERAZIONE</t>
  </si>
  <si>
    <t>061 IMPIANTI PRODUZIONE IDROELETTRICA</t>
  </si>
  <si>
    <t>062 IMPIANTI PRODUZIONE TERMOELETTRICA</t>
  </si>
  <si>
    <t>069 IMPIANTI PRODUZIONE GAS</t>
  </si>
  <si>
    <t>998 ALTRI IMPIANTI PRODUZIONE ENERGIE RINNOVABILI E ALTERNATIVE</t>
  </si>
  <si>
    <t>999 ALTRE OPERE PER LA PRODUZIONE E ESTRAZIONE DI ENERGIA</t>
  </si>
  <si>
    <t>16 DISTRIBUZIONE DI ENERGIA</t>
  </si>
  <si>
    <t>004 IMPIANTI PER L'EFFICIENZA DELLE RETI E RISPARMIO ENERGETICO</t>
  </si>
  <si>
    <t>060 RETI DISTRIBUZIONE GAS</t>
  </si>
  <si>
    <t>065 IMPIANTI DI TRASPORTO E TRASFORMAZIONE ELETTRICA</t>
  </si>
  <si>
    <t>066 IMPIANTI DI DISTRIBUZIONE ELETTRICA CIVILE E INDUSTRIALE</t>
  </si>
  <si>
    <t>068 ELETTRIFICAZIONI RURALI</t>
  </si>
  <si>
    <t>142 METANODOTTI GASDOTTI E SIMILI</t>
  </si>
  <si>
    <t>999 ALTRE OPERE DI DISTRIBUZIONE ENERGIA</t>
  </si>
  <si>
    <t>04 INFRASTRUTTURE PER L'ATTREZZATURA DI AREE PRODUTTIVE</t>
  </si>
  <si>
    <t>39 INFRASTRUTTURE PER L'ATTREZZATURA DI AREE PRODUTTIVE</t>
  </si>
  <si>
    <t>144 INFRASTRUTTURE CIVILI PER AREE INDUSTRIALI</t>
  </si>
  <si>
    <t>145 SISTEMAZIONE DEI TERRENI</t>
  </si>
  <si>
    <t>999 ALTRE INFRASTRUTTURE PER ATTREZZATURE DI AREE PRODUTTIVE</t>
  </si>
  <si>
    <t>05 OPERE E INFRASTRUTTURE SOCIALI</t>
  </si>
  <si>
    <t>08 SOCIALI E SCOLASTICHE</t>
  </si>
  <si>
    <t>081 EDILIZIA SOCIALE, CULTURALE E ASSISTENZIALE</t>
  </si>
  <si>
    <t>112 OPERE PER LA CAPTAZIONE E ADDUZIONE DELL'ACQUA PER USI NON AGRICOLI O AD USO PLURIMO</t>
  </si>
  <si>
    <t>082 ASILI NIDO</t>
  </si>
  <si>
    <t>083 SCUOLE MATERNE</t>
  </si>
  <si>
    <t>085 EDILIZIA UNIVERSITARIA</t>
  </si>
  <si>
    <t>086 EDILIZIA SCOLASTICA</t>
  </si>
  <si>
    <t>999 ALTRE OPERE DI EDILIZIA SOCIALE</t>
  </si>
  <si>
    <t>10 ABITATIVE</t>
  </si>
  <si>
    <t>100 ABITAZIONI RURALI E BORGHI RURALI</t>
  </si>
  <si>
    <t>103 FABBRICATI RESIDENZIALI URBANI</t>
  </si>
  <si>
    <t>104 RICOSTRUZIONI PER CALAMITA' NATURALI</t>
  </si>
  <si>
    <t>105 INFRASTRUTTURE CIVILI PER COMPLESSI RESIDENZIALI</t>
  </si>
  <si>
    <t>106 RESIDENZE PER COMUNITA'</t>
  </si>
  <si>
    <t>999 ALTRE OPERE DI EDILIZIA ABITATIVA</t>
  </si>
  <si>
    <t>11 OPERE PER IL RECUPERO, VALORIZZAZIONE E FRUIZIONE DI BENI CULTURALI</t>
  </si>
  <si>
    <t>093 EDILIZIA MONUMENTALE</t>
  </si>
  <si>
    <t>095 INTERVENTI IN AREE ARCHEOLOGICHE</t>
  </si>
  <si>
    <t>096 RESTAURO E RIQUALIFICAZIONE DI BENI CULTURALI</t>
  </si>
  <si>
    <t>097 MUSEI ARCHIVI E BIBLIOTECHE</t>
  </si>
  <si>
    <t>098 OPERE PER IL RECUPERO, VALORIZZAZIONE E FRUIZIONE DEL PATRIMONIO RURALE</t>
  </si>
  <si>
    <t>999 ALTRE OPERE PER LA FRUIZIONE DI BENI CULTURALI</t>
  </si>
  <si>
    <t>12 SPORT, SPETTACOLO E TEMPO LIBERO</t>
  </si>
  <si>
    <t>098 IMPIANTI SPORTIVI</t>
  </si>
  <si>
    <t>100 TEATRI ED ALTRE STRUTTURE PER LO SPETTACOLO</t>
  </si>
  <si>
    <t>101 STRUTTURE FIERISTICHE E CONGRESSUALI</t>
  </si>
  <si>
    <t>999 ALTRE STRUTTURE RICREATIVE</t>
  </si>
  <si>
    <t>30 SANITARIE</t>
  </si>
  <si>
    <t>111 STRUTTURE OSPEDALIERE</t>
  </si>
  <si>
    <t>130 ALTRE STRUTTURE PER L'IGIENE LA PROFILASSI E LA TUTELA DELLA SALUTE</t>
  </si>
  <si>
    <t>150 ALTRI PRESIDI SANITARI TERRITORIALI</t>
  </si>
  <si>
    <t>153 RESIDENZE SANITARIE ASSISTENZIALI</t>
  </si>
  <si>
    <t>999 ALTRE OPERE DI EDILIZIA SANITARIA</t>
  </si>
  <si>
    <t>31 CULTO</t>
  </si>
  <si>
    <t>001 CHIESE ED ALTRI LUOGHI DI CULTO</t>
  </si>
  <si>
    <t>002 EDIFICI PER SERVIZI RELIGIOSI</t>
  </si>
  <si>
    <t>003 CONVENTI</t>
  </si>
  <si>
    <t>999 ALTRE OPERE PER IL CULTO</t>
  </si>
  <si>
    <t>32 DIFESA</t>
  </si>
  <si>
    <t>090 CASERME</t>
  </si>
  <si>
    <t>999 ALTRA EDILIZIA MILITARE</t>
  </si>
  <si>
    <t>33 DIREZIONALI E AMMINISTRATIVE</t>
  </si>
  <si>
    <t>001 OPERE E INFRASTRUTTURE PER SEDI DI ORGANI ISTITUZIONALI</t>
  </si>
  <si>
    <t>003 OPERE E INFRASTRUTTURE PER SEDI DELLA PUBBLICA AMMINISTRAZIONE</t>
  </si>
  <si>
    <t>004 EDIFICI E INFRASTRUTTURE PER UFFICI</t>
  </si>
  <si>
    <t>999 ALTRE OPERE DIREZIONALI E AMMINISTRATIVE</t>
  </si>
  <si>
    <t>34 GIUDIZIARIE E PENITENZIARIE</t>
  </si>
  <si>
    <t>092 EDILIZIA PENITENZIARIA</t>
  </si>
  <si>
    <t>094 PRETURE E TRIBUNALI</t>
  </si>
  <si>
    <t>999 ALTRE OPERE E INFRASTRUTTURE GIUDIZIARIE</t>
  </si>
  <si>
    <t>36 PUBBLICA SICUREZZA</t>
  </si>
  <si>
    <t>001 COMMISSARIATI</t>
  </si>
  <si>
    <t>002 EDIFICI ED INFRASTRUTTURE PER LA PROTEZIONE CIVILE</t>
  </si>
  <si>
    <t>999 ALTRE OPERE PER LA PUBBLICA SICUREZZA</t>
  </si>
  <si>
    <t>99 ALTRE OPERE ED INFRASTRUTTURE SOCIALI</t>
  </si>
  <si>
    <t>096 CIMITERI</t>
  </si>
  <si>
    <t>191 ARREDO URBANO</t>
  </si>
  <si>
    <t>192 VERDE PUBBLICO</t>
  </si>
  <si>
    <t>193 ILLUMINAZIONE PUBBLICA</t>
  </si>
  <si>
    <t>998 ALTRE INFRASTRUTTURE</t>
  </si>
  <si>
    <t>999 ALTRE OPERE DI EDILIZIA PUBBLICA</t>
  </si>
  <si>
    <t>02 OPERE, IMPIANTI ED ATTREZZATURE PER IL SETTORE SILVO-FORESTALE</t>
  </si>
  <si>
    <t>001 FORESTAZIONE PRODUTTIVA</t>
  </si>
  <si>
    <t>005 IMPIANTI PER LA RACCOLTA , TRASFORMAZIONE E COMMERCIALIZZAZIONE PRODOTTI</t>
  </si>
  <si>
    <t>FORESTALI</t>
  </si>
  <si>
    <t>006 MEZZI ED IMPIANTI DI PREVENZIONE DA CALAMITA' NATURALI</t>
  </si>
  <si>
    <t>007 IMPIANTI, MACCHINARI E MEZZI TECNICI</t>
  </si>
  <si>
    <t>06 OPERE, IMPIANTI ED ATTREZZATURE PER ATTIVITA' PRODUTTIVE E LA RICERCA</t>
  </si>
  <si>
    <t>129 STRUTTURE PER COLTIVAZIONI FORESTALI (VIVAI,ECC)</t>
  </si>
  <si>
    <t>999 ALTRE OPERE PER IL SETTORE SILVO-PASTORALE</t>
  </si>
  <si>
    <t>027 INTRODUZIONE DI SISTEMI PER IL CONTROLLO DELLA QUALITA' DEI PRODOTTI</t>
  </si>
  <si>
    <t>030 IMPIANTI ED ATTREZZATURE PER LA DIVERSIFICAZIONE DELLE ATTIVITA' O</t>
  </si>
  <si>
    <t>PLURIATTIVITA' IN AZIENDE AGRICOLE</t>
  </si>
  <si>
    <t>129 IMPIANTI E RETI IRRIGUE AZIENDALI</t>
  </si>
  <si>
    <t>130 STRUTTURE PER COLTIVAZIONI AGRICOLE PROTETTE (SERRE; ECC.)</t>
  </si>
  <si>
    <t>131 OPERE SU IMPIANTI PRODUTTIVI (COLTIVAZIONI) AGRICOLI</t>
  </si>
  <si>
    <t>133 MIGLIORAMENTI FONDIARI AZIENDALI</t>
  </si>
  <si>
    <t>134 FABBRICATI RURALI</t>
  </si>
  <si>
    <t>137 IMPIANTI, MACCHINARI E MEZZI TECNICI PER L'AGRICOLTURA E LA ZOOTECNIA</t>
  </si>
  <si>
    <t>138 STRUTTURE PER LA ZOOTECNIA</t>
  </si>
  <si>
    <t>145 RETI DI MONITORAGGIO AGROMETEREOLOGICO</t>
  </si>
  <si>
    <t>150 IMPIANTI COLLETTIVI PER LA TUTELA DELLA QUALITA' E PER LO SVILUPPO DI FORME</t>
  </si>
  <si>
    <t>ASSOCIATIVE DEI PRODUTTORI</t>
  </si>
  <si>
    <t>151 INTERVENTI PER LA RICOMPOSIZIONE FONDIARIA</t>
  </si>
  <si>
    <t>152 INDENNITA' COMPENSATIVE SETTORE AGRICOLO E FORESTALE</t>
  </si>
  <si>
    <t>153 PAGAMENTI AGRO - SILVO AMBIENTALI</t>
  </si>
  <si>
    <t>999 ALTRE OPERE E STRUTTURE PER L'AGRICOLTURA</t>
  </si>
  <si>
    <t>14 IMPIANTI ED ATTREZZATURE PER LA PESCA</t>
  </si>
  <si>
    <t>139 IMPIANTI DI ACQUACOLTURA</t>
  </si>
  <si>
    <t>144 MEZZI DA PESCA</t>
  </si>
  <si>
    <t>999 ALTRE ATTREZZATURE PER LA PESCA</t>
  </si>
  <si>
    <t>145 INTRODUZIONE TECNOLOGIE RISPETTOSE DELL'AMBIENTE</t>
  </si>
  <si>
    <t>146 STRUTTURE INDUSTRIALI COMUNI ED ALTRI EDIFICI ATTREZZATI</t>
  </si>
  <si>
    <t>147 CENTRI E LABORATORI ARTIGIANI</t>
  </si>
  <si>
    <t>150 IMPIANTI, MACCHINARI ED ANNESSE OPERE MURARIE</t>
  </si>
  <si>
    <t>999 ALTRE OPERE ED IMPIANTI PER ATTIVITA' INDUSTRIALI</t>
  </si>
  <si>
    <t>40 OPERE E INFRASTRUTTURE PER LA RICERCA</t>
  </si>
  <si>
    <t>156 CENTRI DI RICERCA</t>
  </si>
  <si>
    <t>157 LABORATORI ATTREZZATI PER LA RICERCA</t>
  </si>
  <si>
    <t>999 ALTRE OPERE ED INFRASTRUTTURE PER LA RICERCA</t>
  </si>
  <si>
    <t>41 OPERE E STRUTTURE PER IL TURISMO</t>
  </si>
  <si>
    <t>004 STRUTTURE RICETTIVE PER AGRITURISMO E TURISMO RURALE</t>
  </si>
  <si>
    <t>155 ALBERGHI</t>
  </si>
  <si>
    <t>156 CENTRI DI INFORMAZIONE / ACCOGLIENZA</t>
  </si>
  <si>
    <t>157 ALTRE STRUTTURE DI RICETTIVITA' TURISTICA</t>
  </si>
  <si>
    <t>999 ALTRE STRUTTURE E IMPIANTI PER IL TURISMO</t>
  </si>
  <si>
    <t>42 STRUTTURE ED ATTREZZATURE PER IL COMMERCIO E I SERVIZI</t>
  </si>
  <si>
    <t>149 CENTRI COMMERCIALI</t>
  </si>
  <si>
    <t>158 MAGAZZINI</t>
  </si>
  <si>
    <t>160 STRUTTURE PER SERVIZI DI ANNONA</t>
  </si>
  <si>
    <t>170 IMPIANTI E MACCHINARI PER IL COMMERCIO ED I SERVIZI</t>
  </si>
  <si>
    <t>999 ALTRE STRUTTURE PER IL COMMERCIO ED I SERVIZI</t>
  </si>
  <si>
    <t>17 INFRASTRUTTURE PER TELECOMUNICAZIONI</t>
  </si>
  <si>
    <t>171 IMPIANTI RADIOELETTRICI (ANTENNE E TRASMETTITORI)</t>
  </si>
  <si>
    <t>172 REALIZZAZIONE DI CAVIDOTTI ED ALTRE OPERE CIVILI DI CABLAGGIO</t>
  </si>
  <si>
    <t>173 POSA CAVI IN DOTTI GIÀ ESISTENTI</t>
  </si>
  <si>
    <t>174 CABLAGGIO INTERNO AD EDIFICI E DI RETI LOCALI</t>
  </si>
  <si>
    <t>175 IMPIANTI WIRELESS</t>
  </si>
  <si>
    <t>176 SISTEMI ED IMPIANTI DI CONTROLLO E VIDEOSORVEGLIANZA</t>
  </si>
  <si>
    <t>999 ALTRE OPERE ED IMPIANTI PER TELECOMUNICAZIONE</t>
  </si>
  <si>
    <t>18 TECNOLOGIE INFORMATICHE</t>
  </si>
  <si>
    <t>181 LOCALI ATTREZZATI PER CENTRI DI SERVIZIO INFORMATICI</t>
  </si>
  <si>
    <t>182 IMPIANTI ED INFRASTRUTTURE HARDWARE E SOFTWARE PER CENTRI DI SERVIZIO</t>
  </si>
  <si>
    <t>INFORMATICI</t>
  </si>
  <si>
    <t>999 ALTRE OPERE ED IMPIANTI PER TECNOLOGIE INFORMATICHE</t>
  </si>
  <si>
    <t>08 RICERCA SVILUPPO TECNOLOGICO ED INNOVAZIONE</t>
  </si>
  <si>
    <t>60 PROGETTI DI DIFFUSIONE E COOPERAZIONE PUBBLICO-PRIVATA</t>
  </si>
  <si>
    <t>601 ESPLORAZIONE E UTILIZZAZIONE DELL'AMBIENTE TERRESTRE</t>
  </si>
  <si>
    <t>602 INFRASTRUTTURE E PIANIFICAZIONE DEL TERRITORIO</t>
  </si>
  <si>
    <t>603 CONTROLLO E TUTELA DELL'AMBIENTE TERRESTRE</t>
  </si>
  <si>
    <t>604 PROTEZIONE E PROMOZIONE DELLA SALUTE UMANA</t>
  </si>
  <si>
    <t>605 PRODUZIONE, DISTRIBUZIONE E USO RAZIONALE DELL'ENERGIA</t>
  </si>
  <si>
    <t>606 PRODUZIONE E TECNOLOGIE AGRICOLE, FORESTALI E DELLA PESCA</t>
  </si>
  <si>
    <t>607 PRODUZIONE E TECNOLOGIE INDUSTRIALI</t>
  </si>
  <si>
    <t>608 STRUTTURE E RELAZIONI SOCIALI</t>
  </si>
  <si>
    <t>609 ESPLORAZIONE E UTILIZZAZIONE DELLO SPAZIO</t>
  </si>
  <si>
    <t>610 ALTRE RICERCHE</t>
  </si>
  <si>
    <t>61 PROGETTI DI RICERCA PRESSO UNIVERSITA' E ISTITUTI DI RICERCA</t>
  </si>
  <si>
    <t>611 ESPLORAZIONE E UTILIZZAZIONE DELL'AMBIENTE TERRESTRE</t>
  </si>
  <si>
    <t>612 INFRASTRUTTURE E PIANIFICAZIONE DEL TERRITORIO</t>
  </si>
  <si>
    <t>613 CONTROLLO E TUTELA DELL'AMBIENTE TERRESTRE</t>
  </si>
  <si>
    <t>614 PROTEZIONE E PROMOZIONE DELLA SALUTE UMANA</t>
  </si>
  <si>
    <t>615 PRODUZIONE, DISTRIBUZIONE E USO RAZIONALE DELL'ENERGIA</t>
  </si>
  <si>
    <t>616 PRODUZIONE E TECNOLOGIE AGRICOLE E DELLA PESCA</t>
  </si>
  <si>
    <t>617 PRODUZIONE E TECNOLOGIE INDUSTRIALI</t>
  </si>
  <si>
    <t>618 STRUTTURE E RELAZIONI SOCIALI</t>
  </si>
  <si>
    <t>619 ESPLORAZIONE E UTILIZZAZIONE DELLO SPAZIO</t>
  </si>
  <si>
    <t>620 ALTRE RICERCHE</t>
  </si>
  <si>
    <t>62 PROGETTI DI RICERCA PRESSO IMPRESE</t>
  </si>
  <si>
    <t>621 BIOTECNOLOGIE E SALUTE IN GENERE</t>
  </si>
  <si>
    <t>622 TECNOLOGIE DEI NUOVI MATERIALI</t>
  </si>
  <si>
    <t>623 TECNOLOGIE DELL'INFORMAZIONE</t>
  </si>
  <si>
    <t>624 TECNOLOGIE DELLE TELECOMUNICAZIONI</t>
  </si>
  <si>
    <t>625 TECNOLOGIE PER LA SALVAGUARDIA DELL'AMBIENTE</t>
  </si>
  <si>
    <t>626 TECNOLOGIE ENERGETICHE</t>
  </si>
  <si>
    <t>627 TECNOLOGIE AEROSPAZIALI</t>
  </si>
  <si>
    <t>628 ALTRE TECNOLOGIE MECCANICHE</t>
  </si>
  <si>
    <t>629 ALTRE TECNOLOGIE CHIMICHE</t>
  </si>
  <si>
    <t>999 ALTRE AREE TECNOLOGICHE</t>
  </si>
  <si>
    <t>09 SERVIZI ALLE IMPRESE</t>
  </si>
  <si>
    <t>20 SERVIZI ALLE IMPRESE AGRICOLE, FORESTALI E DELLA PESCA</t>
  </si>
  <si>
    <t>201 ASSISTENZA ALLA GESTIONE DI IMPRESE AGRICOLE E FORESTALI</t>
  </si>
  <si>
    <t>202 INIZIATIVE PER ATTIVITA' RICREATIVE E DIDATTICHE</t>
  </si>
  <si>
    <t>203 SERVIZI ALL'ECONOMIA RURALE</t>
  </si>
  <si>
    <t>204 CENTRI DI INFORMAZIONE DEL PATRIMONIO RURALE</t>
  </si>
  <si>
    <t>206 INTERVENTI DI PROFESSIONISTI NEL SETTORE DELLA PESCA</t>
  </si>
  <si>
    <t>209 PROMOZIONE DEI PRODOTTI FORESTALI</t>
  </si>
  <si>
    <t>210 SERVIZI PER LA TRASFORMAZIONE E COMMERCIALIZZAZIONE DEI PRODOTTI AGRICOLI</t>
  </si>
  <si>
    <t>211 RICOMPOSIZIONE FONDIARIA</t>
  </si>
  <si>
    <t>213 SERVIZI PER IL CONTROLLO DI QUALITA' DEI PRODOTTI AGRICOLI</t>
  </si>
  <si>
    <t>214 SERVIZI TELEMATICI ED INFORMATICI</t>
  </si>
  <si>
    <t>215 PROMOZIONE DELL'OFFERTA AGRITURISTICA</t>
  </si>
  <si>
    <t>216 ALTRI SERVIZI ALLE IMPRESE AGRICOLE, FORESTALI E DELLA PESCA</t>
  </si>
  <si>
    <t>21 SERVIZI ALLE IMPRESE INDUSTRIALI</t>
  </si>
  <si>
    <t>210 SERVIZI COMUNI INTERAZIENDALI</t>
  </si>
  <si>
    <t>211 SERVIZI DI CONSULENZA ALLE IMPRESE</t>
  </si>
  <si>
    <t>212 SERVIZI E APPLICAZIONI TELEMATICHE PER LE PMI</t>
  </si>
  <si>
    <t>222 SERVIZI COMUNI DI PROMOZIONE DELL'OFFERTA DI PRODOTTI DELL'INDUSTRIA</t>
  </si>
  <si>
    <t>229 ALTRI SERVIZI ALLE IMPRESE INDUSTRIALI</t>
  </si>
  <si>
    <t>22 SERVIZI ALLE IMPRESE TURISTICHE</t>
  </si>
  <si>
    <t>218 SERVIZI COMUNI DI PROMOZIONE DELL'OFFERTA TURISTICA</t>
  </si>
  <si>
    <t>219 SERVIZI DI CONSULENZA PER LA VALORIZZAZIONE DELL'OFFERTA TURISTICA</t>
  </si>
  <si>
    <t>220 SERVIZI COMUNI PER LA FRUIZIONE DEI BENI CULTURALI</t>
  </si>
  <si>
    <t>221 SERVIZI COMUNI PER LA FRUIZIONE DEI BENI AMBIENTALI</t>
  </si>
  <si>
    <t>999 ALTRI SERVIZI ALLE IMPRESE TURISTICHE</t>
  </si>
  <si>
    <t>23 SERVIZI DI INTERMEDIAZIONE FINANZIARIA</t>
  </si>
  <si>
    <t>001 SERVIZI FINANZIARI PER LE IMPRESE INDUSTRIALI E COMMERCIALI</t>
  </si>
  <si>
    <t>205 SERVIZI FINANZIARI ALLE IMPRESE AGRICOLE</t>
  </si>
  <si>
    <t>25 SERVIZI ALLE IMPRESE DEL COMMERCIO</t>
  </si>
  <si>
    <t>231 SERVIZI COMUNI DI PROMOZIONE DELL'OFFERTA COMMERCIALE</t>
  </si>
  <si>
    <t>232 SERVIZI DI CONSULENZA ALLE IMPRESE DEL COMMERCIO</t>
  </si>
  <si>
    <t>239 ALTRI SERVIZI ALLE IMPRESE COMMERCIALI</t>
  </si>
  <si>
    <t>10 SERVIZI PER LA P.A. E PER LA COLLETTIVITA'</t>
  </si>
  <si>
    <t>01 SERVIZI E TECNOLOGIE PER L'INFORMAZIONE E LE COMUNICAZIONI</t>
  </si>
  <si>
    <t>001 INFORMAZIONI E COMUNICAZIONI PER ATTIVITA' ISTITUZIONALI</t>
  </si>
  <si>
    <t>002 INFORMAZIONI IN CAMPO AMBIENTALE E DI PREVENZIONE DEI RISCHI</t>
  </si>
  <si>
    <t>003 MANIFESTAZIONI ED EVENTI INFORMATIVI</t>
  </si>
  <si>
    <t>004 DISTRIBUZIONE DI AUDIOVISIVI E MATERIALE INFORMATIVO</t>
  </si>
  <si>
    <t>007 SISTEMI INFORMATIVI E TELEMATICI PER LA P.A.</t>
  </si>
  <si>
    <t>999 ALTRE INFORMAZIONI E COMUNICAZIONI</t>
  </si>
  <si>
    <t>02 SERVIZI E APPLICAZIONI INFORMATICHE PER I CITTADINI E LE IMPRESE</t>
  </si>
  <si>
    <t>001 SERVIZI ED APPLICAZIONI PER IL PUBBLICO</t>
  </si>
  <si>
    <t>002 SERVIZI ED APPLICAZIONI PER LE PMI</t>
  </si>
  <si>
    <t>03 AZIONI INNOVATRICI</t>
  </si>
  <si>
    <t>001 AZIONI PER L'INNALZAMENTO DELLA QUALITA' DELLA VITA IN AREE URBANE</t>
  </si>
  <si>
    <t>002 AZIONI PER LA DIFFUSIONE DELLA CULTURA</t>
  </si>
  <si>
    <t>001 POTENZIAMENTO DEI SERVIZI ALL'IMPIEGO - ACQUISIZIONE DI RISORSE</t>
  </si>
  <si>
    <t>002 COSTRUZIONE E SPERIMENTAZIONE DI PROTOTIPI E MODELLI</t>
  </si>
  <si>
    <t>003 ORIENTAMENTO, CONSULENZA E FORMAZIONE DEL PERSONALE</t>
  </si>
  <si>
    <t>004 MESSA IN RETE DEGLI SPI</t>
  </si>
  <si>
    <t>005 CREAZIONE E SVILUPPO DI RETI / PARTENARIATI</t>
  </si>
  <si>
    <t>006 ATTIVITÀ PROMOZIONALE PER L'ATTRAZIONE DI PERSONE E IMPRESE</t>
  </si>
  <si>
    <t>007 CERTIFICAZIONE ED ACCREDITAMENTO OPERATORI</t>
  </si>
  <si>
    <t>001 COSTRUZIONE E SPERIMENTAZIONE DI PROTOTIPI E MODELLI</t>
  </si>
  <si>
    <t>002 CERTIFICAZIONE DI QUALITA’ ED ACCREDITAMENTO DI SOGGETTI ATTUATORI</t>
  </si>
  <si>
    <t>003 TRASFERIMENTO BUONE PRASSI</t>
  </si>
  <si>
    <t>004 ORIENTAMENTO, CONSULENZZA E FORMAZIONE FORMATORI E OPERATORI</t>
  </si>
  <si>
    <t>005 POTENZIAMENTO STRUTTURE DEI SOGGETTI ATTUATORI</t>
  </si>
  <si>
    <t>006 CREAZIONE E SVILUPPO DI RETI / PARTENARIATI</t>
  </si>
  <si>
    <t>34 DISPOSITIVI E STRUMENTI A SUPPORTO DELL’INTEGRAZIONE FRA SISTEMI</t>
  </si>
  <si>
    <t>001 COSTRUZIONE E SPERIMENTAZIONE DI PROTOTIPI E MODELLI D’INTEGRAZIONE</t>
  </si>
  <si>
    <t>002 FORMAZIONE CONGIUNTA DI FORMATORI, DOCENTI, TUTOR AZIENDALI E PERSONALE</t>
  </si>
  <si>
    <t>UNIVERSITA’</t>
  </si>
  <si>
    <t>003 TRASFERIMENTO BUONE PRASSI D’INTEGRAZIONE</t>
  </si>
  <si>
    <t>004 CREAZIONE E SVILUPPO DI RETI / PARTENARIATI</t>
  </si>
  <si>
    <t>41 SERVIZI DI ASSISTENZA TECNICA ALLA P.A.</t>
  </si>
  <si>
    <t>403 ASSISTENZA TECNICA ALLA PREPARAZIONE, REALIZZAZIONE E SORVEGLIANZA</t>
  </si>
  <si>
    <t>410 SISTEMI DI MONITORAGGIO</t>
  </si>
  <si>
    <t>411 ANALISI SOCIOECONOMICHE</t>
  </si>
  <si>
    <t>412 ANALISI DI FATTIBILITA'</t>
  </si>
  <si>
    <t>413 ORIENTAMENTO, CONSULENZA E FORMAZIONE</t>
  </si>
  <si>
    <t>414 TRASFERIMENTO BUONE PRASSI</t>
  </si>
  <si>
    <t>415 ADEGUAMENTO E INNOVAZIONE DEGLI ASSETTI ORGANIZZATIVI</t>
  </si>
  <si>
    <t>416 ATTIVITA' PER IL FUNZIONAMENTO DEGLI ORGANI DI CONSULTAZIONE E</t>
  </si>
  <si>
    <t>CONCERTAZIONE DEI PROGRAMMI COFINANZIATI</t>
  </si>
  <si>
    <t>417 ASSISTENZA ALLA REDAZIONE DI PIANI E PROGRAMMI</t>
  </si>
  <si>
    <t>499 ALTRE ATTIVITA' DI CONSULENZA E ASSISTENZA TECNICA</t>
  </si>
  <si>
    <t>92 SERVIZI AI DIPENDENTI DI IMPRESE PRODUTTIVE</t>
  </si>
  <si>
    <t>001 ASSISTENZA A PERSONE A CARICO (INCLUSO SERVIZI PER L'INFANZIA)</t>
  </si>
  <si>
    <t>002 SALUTE E SICUREZZA</t>
  </si>
  <si>
    <t>003 SERVIZI DI TRASPORTO CASA-LAVORO</t>
  </si>
  <si>
    <t>004 SERVIZI DI MENSA</t>
  </si>
  <si>
    <t>999 ALTRI SERVIZI AI DIPENDENTI DI IMPRESE PRODUTTIVE</t>
  </si>
  <si>
    <t>93 SERVIZI ESSENZIALI PER LA POPOLAZIONE RURALE</t>
  </si>
  <si>
    <t>001 SERVIZI DI TRASPORTO ALLE PERSONE</t>
  </si>
  <si>
    <t>002 SERVIZI ASSISTENZIALI AGLI ANZIANI E ALL'INFANZIA</t>
  </si>
  <si>
    <t>003 ATTIVITA' DI SOSTEGNO CULTURALE</t>
  </si>
  <si>
    <t>004 SERVIZI SANITARI</t>
  </si>
  <si>
    <t>999 ALTRI SERVIZI</t>
  </si>
  <si>
    <t>99 ALTRI SERVIZI PER LA COLLETTIVITA'</t>
  </si>
  <si>
    <t>911 ASSISTENZA SOCIALE ED ALTRI SERVIZI ALLA PERSONA</t>
  </si>
  <si>
    <t>999 ALTRI SERVIZI PER LA COLLETTIVITA'</t>
  </si>
  <si>
    <t>11 FORMAZIONE E SOSTEGNI PER IL MERCATO DEL LAVORO</t>
  </si>
  <si>
    <t>71 FORMAZIONE PER IL LAVORO</t>
  </si>
  <si>
    <t>001 FORMAZIONE ALL'INTERNO DELL'OBBLIGO SCOLASTICO</t>
  </si>
  <si>
    <t>003 FORMAZIONE POST OBBLIGO FORMATIVO E POST DIPLOMA</t>
  </si>
  <si>
    <t>004 IFTS (ISTRUZIONE E FORMAZIONE TECNICA SUPERIORE)</t>
  </si>
  <si>
    <t>005 FORMAZIONE NELL'AMBITO DEI CONTRATTI DI FORMAZIONE LAVORO</t>
  </si>
  <si>
    <t>006 FORMAZIONE NELL'AMBITO DELL'APPRENDISTATO POST OBBLIGO FORMATIVO</t>
  </si>
  <si>
    <t>071 ALTA FORMAZIONE NELL'AMBITO DEI CICLI UNIVERSITARI</t>
  </si>
  <si>
    <t>072 ALTA FORMAZIONE POST CICLO UNIVERSITARIO</t>
  </si>
  <si>
    <t>081 FORMAZIONE PERMANENTE AGGIORNAMENTO CULTURALE</t>
  </si>
  <si>
    <t>082 FORMAZIONE PERMANENTE AGGIORNAMENTO PROFESSIONALE E TECNICO</t>
  </si>
  <si>
    <t>009 FORMAZIONE PER LA CREAZIONE D'IMPRESA</t>
  </si>
  <si>
    <t>010 FORMAZIONE PER OCCUPATI (O FORMAZIONE CONTINUA)</t>
  </si>
  <si>
    <t>014 PERCORSI SCOLASTICI FORMATIVI ALL'INTERNO DELL'OBBLIGO FORMATIVO</t>
  </si>
  <si>
    <t>015 ALTRA FORMAZIONE ALL'INTERNO DELL'OBBLIGO FORMATIVO</t>
  </si>
  <si>
    <t>020 FORMAZIONE FINALIZZATA AL REINSERIMENTO LAVORATIVO</t>
  </si>
  <si>
    <t>709 FORMAZIONE PROFESSIONALE IN AGRICOLTURA E NEL SETTORE FORESTALE</t>
  </si>
  <si>
    <t>710 FORMAZIONE PROFESSIONALE NEL SETTORE DELLA PESCA</t>
  </si>
  <si>
    <t>999 ALTRE ATTIVITA' DI POTENZIAMENTO DELL'ISTRUZIONE E DELLA FORMAZIONE</t>
  </si>
  <si>
    <t>PROFESSIONALE</t>
  </si>
  <si>
    <t>72 ALTRI STRUMENTI FORMATIVI E DI WORK-EXPERIENCE</t>
  </si>
  <si>
    <t>001 TIROCINI</t>
  </si>
  <si>
    <t>002 PIANI D'INSERIMENTO PROFESSIONALE</t>
  </si>
  <si>
    <t>003 BORSE DI LAVORO</t>
  </si>
  <si>
    <t>004 LPU/LSU</t>
  </si>
  <si>
    <t>005 ALTRE FORME</t>
  </si>
  <si>
    <t>011 PERCORSI FORMATIVI INTEGRATI PER L'INSERIMENTO LAVORATIVO</t>
  </si>
  <si>
    <t>012 PERCORSI FORMATIVI INTEGRATI PER LA CREAZIONE DI IMPRESA</t>
  </si>
  <si>
    <t>75 CONTRIBUTI ED INCENTIVI AL LAVORO</t>
  </si>
  <si>
    <t>802 SGRAVI CONTRIBUTIVI</t>
  </si>
  <si>
    <t>805 INCENTIVI ALLE PERSONE PER LA MOBILITA' GEOGRAFICA PER LA RICERCA DEL LAVORO</t>
  </si>
  <si>
    <t>806 INCENTIVI ALLE IMPRESE PER L'INNOVAZIONE TECNOLOGICA ED ORGANIZZATIVA</t>
  </si>
  <si>
    <t>808 CONTRIBUTI E PREMI A GIOVANI AGRICOLTORI</t>
  </si>
  <si>
    <t>809 AIUTI AI LAVORATORI DELLA PESCA</t>
  </si>
  <si>
    <t>810 SOSTEGNI ALLE IMPRESE PER L'INSEDIAMENTO DI GIOVANI AGRICOLTORI</t>
  </si>
  <si>
    <t>811 INCENTIVI ALLE PERSONE PER LA FORMAZIONE</t>
  </si>
  <si>
    <t>812 INCENTIVI ALLE PERSONE PER IL LAVORO AUTONOMO</t>
  </si>
  <si>
    <t>813 INCENTIVI ALLE PERSONE PER LA MOBILITA' GEOGRAFICA PER IL LAVORO</t>
  </si>
  <si>
    <t>815 INCENTIVI ALLE PERSONE FINALIZZATE ALLA CONCILIAZIONE</t>
  </si>
  <si>
    <t>814 INCENTIVI ALLE IMPRESE PER JOB ROTATION</t>
  </si>
  <si>
    <t>816 INCENTIVI ALLE IMPRESE PER JOB SHARING</t>
  </si>
  <si>
    <t>817 PICCOLI INCENTIVI ALLE IMPRESE SOCIALI</t>
  </si>
  <si>
    <t>818 INCENTIVI ALLA TRASFORMAZIONE DI FORME DI LAVORO ATIPICO</t>
  </si>
  <si>
    <t>819 INCENTIVI AI CONTRATTI DI RIALLINEAMENTO RETRIBUTIVO</t>
  </si>
  <si>
    <t>821 INCENTIVI ALLE IMPRESE PER L'OCCUPAZIONE, INCENTIVAZIONE DEL TEMPO PARZIALE</t>
  </si>
  <si>
    <t>999 ALTRI CONTRIBUTI ALL'OCCUPAZIONE</t>
  </si>
  <si>
    <t>80 ALTRI SOSTEGNI PER IL MERCATO DEL LAVORO</t>
  </si>
  <si>
    <t>800 ORIENTAMENTO E CONSULENZA E INFORMAZIONE</t>
  </si>
  <si>
    <t>804 OSSERVATORI DEL MERCATO DEL LAVORO</t>
  </si>
  <si>
    <t>807 SOSTEGNI ALL'USCITA DAL MERCATO DEL LAVORO</t>
  </si>
  <si>
    <t>813 CREAZIONE DI ASSOCIAZIONE DI OPERATORI FORESTALI</t>
  </si>
  <si>
    <t>817 AZIONI DI TUTORAGGIO PER AZIENDE AGRICOLE E FORESTALI</t>
  </si>
  <si>
    <t>899 ALTRI SOSTEGNI PER IL MERCATO DEL LAVORO</t>
  </si>
  <si>
    <t>Classificazione investimento (SETTORE e SOTTOSETTORE):</t>
  </si>
  <si>
    <t>13 OPERE, IMPIANTI ED ATTREZZATURE PER L'AGRICOLTURA, LA ZOOTECNIA E LA SILVICOLTURA</t>
  </si>
  <si>
    <t>39 OPERE, IMPIANTI ED ATTREZZATURE PER ATTIVITA' INDUSTRIALI E L'ARTIGIANATO</t>
  </si>
  <si>
    <t>143 STRUTTURE PER LA TRASFORMAZIONE E COMMERCIALIZZAZIONE DEI PRODOTTI DELLA PESCA</t>
  </si>
  <si>
    <t>07 INFRASTRUTTURE PER TELECOMUNICAZIONI E TECNOLOGIE INFORMATICHE</t>
  </si>
  <si>
    <t>208 SERVIZI PER LA TRASFORMAZIONE, COMMERCIALIZZAZIONE E PROMOZIONE DEI PRODOTTI DELLA PESCA</t>
  </si>
  <si>
    <t>30 SERVIZI A SUPPORTO DELLO SVILUPPO E DELLA QUALIFICAZIONE DEL SISTEMA DEI SERVIZI ALL'IMPIEGO</t>
  </si>
  <si>
    <t>32 DISPOSITIVI E STRUMENTI A SUPPORTO DELLA QUALIFICAZIONE DEL SISTEMA DELL'OFFERTA DI FORMAZIONE</t>
  </si>
  <si>
    <t>33 DISPOSITIVI E STRUMENTI A SUPPORTO DELLA QUALIFICAZIONE DEL SISTEMA DELL'OFFERTA DI ISTRUZIONE</t>
  </si>
  <si>
    <t>013 FORMAZIONE NELL'AMBITO DELL'APPRENDISTATO ALL'INTERNO DELL'OBBLIGO FORMATIVO</t>
  </si>
  <si>
    <t>708 FORMAZIONE CONGIUNTA DI FORMATORI, DOCENTI, TUTOR AZIENDALI E PERSONALE UNIVERSITÀ</t>
  </si>
  <si>
    <t>084 SCUOLE ELEMENTARI E MEDIE</t>
  </si>
  <si>
    <t>05 08  084</t>
  </si>
  <si>
    <t>SUCCESSIVI</t>
  </si>
  <si>
    <t>aggiunta di uno o più lavori per la sopravvenuta disponibilità di finanziamenti all’interno del bilancio non prevedibili al momento della prima approvazione del programma, ivi comprese le ulteriori risorse disponibili anche a seguito di ribassi d’asta o di economie</t>
  </si>
  <si>
    <t>aggiunta di uno o più lavori in conseguenza di atti amministrativi adottati a livello statale o regionale</t>
  </si>
  <si>
    <t>anticipazione della realizzazione, nell’ambito dell’elenco annuale di lavori precedentemente previsti in annualità successive</t>
  </si>
  <si>
    <t>modifica del quadro economico dei lavori già contemplati nell’elenco annuale, per la quale si rendano necessarie ulteriori risorse</t>
  </si>
  <si>
    <t>EA 02</t>
  </si>
  <si>
    <t>--</t>
  </si>
  <si>
    <t>ok</t>
  </si>
  <si>
    <t>03 04</t>
  </si>
  <si>
    <t>05 08  083</t>
  </si>
  <si>
    <t>03 01</t>
  </si>
  <si>
    <t>F71E17000280001</t>
  </si>
  <si>
    <t>Cannas Cecilia</t>
  </si>
  <si>
    <t>Perra Fabrizio</t>
  </si>
  <si>
    <t>F75I17000030001</t>
  </si>
  <si>
    <t>F73G17000210001</t>
  </si>
  <si>
    <t>Cocco Giovanni</t>
  </si>
  <si>
    <t>Pibiri Adalberto</t>
  </si>
  <si>
    <t>F77B16000530002</t>
  </si>
  <si>
    <t>EA 03</t>
  </si>
  <si>
    <t>EA 04</t>
  </si>
  <si>
    <t>EA 05</t>
  </si>
  <si>
    <t>EA 06</t>
  </si>
  <si>
    <t>EA 07</t>
  </si>
  <si>
    <t>EA 08</t>
  </si>
  <si>
    <t>PT2 17</t>
  </si>
  <si>
    <t>PT2 18</t>
  </si>
  <si>
    <t>dati di Calcolo:</t>
  </si>
  <si>
    <t>02 05 999</t>
  </si>
  <si>
    <t>03 07</t>
  </si>
  <si>
    <t>01 01 013</t>
  </si>
  <si>
    <t>03 05</t>
  </si>
  <si>
    <t>05 31 001</t>
  </si>
  <si>
    <t>03 51</t>
  </si>
  <si>
    <t>05 99 999</t>
  </si>
  <si>
    <t>05 11 097</t>
  </si>
  <si>
    <t>05 12 098</t>
  </si>
  <si>
    <t>05 33 003</t>
  </si>
  <si>
    <t>Completamento interventi di adeguamento funzionale - messa in sicurezza scuola elementare Via Roma</t>
  </si>
  <si>
    <t>Completamento interventi di adeguamento funzionale e messa in sicurezza scuola elementare Via Parigi</t>
  </si>
  <si>
    <t>Efficientamento energetico scuola materna Via Canova</t>
  </si>
  <si>
    <t>Realizzazione 9 impianti fotovoltaici sulle coperture degli edifici scolastici</t>
  </si>
  <si>
    <t>Completamento opere idrauliche a protezione del centro abitato - Rio Nou</t>
  </si>
  <si>
    <t>Completamento Corpo "C" Centro Servizi in zona industriale</t>
  </si>
  <si>
    <t>Realizzazione Ecomuseo del paesaggio</t>
  </si>
  <si>
    <t>Realizzazione di un edificio scolastico destinato a scuola dell'infanzia in Loc. Bia 'e Palma</t>
  </si>
  <si>
    <t>Riqualificazione strade urbane ed extraurbane</t>
  </si>
  <si>
    <t>Intervento di recupero conservativo cappella cimitero</t>
  </si>
  <si>
    <t>Sistemazione cantiere comunale</t>
  </si>
  <si>
    <t>Intervento svincolo Is Ponti Paris</t>
  </si>
  <si>
    <t>Manutenzione straordinaria chiesa San Lussorio</t>
  </si>
  <si>
    <t>Manutenzione straordinaria chiesa san Salvatore</t>
  </si>
  <si>
    <t>Riqualificazione energetica palazzo comunale</t>
  </si>
  <si>
    <t>Importi da indicare nella SCHEDA A e D ed E</t>
  </si>
  <si>
    <t>ann. successive</t>
  </si>
  <si>
    <t>si</t>
  </si>
  <si>
    <t>F75B18004410006</t>
  </si>
  <si>
    <t>Lavori di adeguamento alle Norme di sicurezza della Scuola Elementare di Via Parigi</t>
  </si>
  <si>
    <t>ADN</t>
  </si>
  <si>
    <t>MIS</t>
  </si>
  <si>
    <t>AMB</t>
  </si>
  <si>
    <t>URB</t>
  </si>
  <si>
    <r>
      <t>800020909282018</t>
    </r>
    <r>
      <rPr>
        <sz val="9"/>
        <color indexed="8"/>
        <rFont val="Verdana"/>
        <family val="2"/>
      </rPr>
      <t>00001</t>
    </r>
  </si>
  <si>
    <r>
      <t>800020909282018</t>
    </r>
    <r>
      <rPr>
        <sz val="9"/>
        <color indexed="8"/>
        <rFont val="Verdana"/>
        <family val="2"/>
      </rPr>
      <t>00002</t>
    </r>
  </si>
  <si>
    <r>
      <t>800020909282018</t>
    </r>
    <r>
      <rPr>
        <sz val="10"/>
        <color indexed="8"/>
        <rFont val="Verdana"/>
        <family val="2"/>
      </rPr>
      <t>00004</t>
    </r>
  </si>
  <si>
    <r>
      <t>800020909282019</t>
    </r>
    <r>
      <rPr>
        <sz val="10"/>
        <color indexed="8"/>
        <rFont val="Verdana"/>
        <family val="2"/>
      </rPr>
      <t>00015</t>
    </r>
  </si>
  <si>
    <r>
      <t>800020909282019</t>
    </r>
    <r>
      <rPr>
        <sz val="10"/>
        <color indexed="8"/>
        <rFont val="Verdana"/>
        <family val="2"/>
      </rPr>
      <t>00016</t>
    </r>
  </si>
  <si>
    <r>
      <t>800020909282019</t>
    </r>
    <r>
      <rPr>
        <sz val="10"/>
        <color indexed="8"/>
        <rFont val="Verdana"/>
        <family val="2"/>
      </rPr>
      <t>00017</t>
    </r>
  </si>
  <si>
    <r>
      <t>800020909282019</t>
    </r>
    <r>
      <rPr>
        <sz val="10"/>
        <color indexed="8"/>
        <rFont val="Verdana"/>
        <family val="2"/>
      </rPr>
      <t>00019</t>
    </r>
  </si>
  <si>
    <r>
      <t>800020909282019</t>
    </r>
    <r>
      <rPr>
        <sz val="10"/>
        <color indexed="8"/>
        <rFont val="Verdana"/>
        <family val="2"/>
      </rPr>
      <t>00020</t>
    </r>
  </si>
  <si>
    <r>
      <t>800020909282019</t>
    </r>
    <r>
      <rPr>
        <sz val="10"/>
        <color indexed="8"/>
        <rFont val="Verdana"/>
        <family val="2"/>
      </rPr>
      <t>00021</t>
    </r>
  </si>
  <si>
    <r>
      <t>800020909282019</t>
    </r>
    <r>
      <rPr>
        <sz val="10"/>
        <color indexed="8"/>
        <rFont val="Verdana"/>
        <family val="2"/>
      </rPr>
      <t>00022</t>
    </r>
  </si>
  <si>
    <t>1. modifica ex art.5 comma 9 lettera b)</t>
  </si>
  <si>
    <t>1. modifica ex art.5 comma 9 lettera c)</t>
  </si>
  <si>
    <t>1. modifica ex art.5 comma 9 lettera d)</t>
  </si>
  <si>
    <t>1. modifica ex art.5 comma 9 lettera e)</t>
  </si>
  <si>
    <r>
      <t>QUADRO DELLE RISORSE NECESSARIE ALLA REALIZZAZIONE DEL PROGRAMMA</t>
    </r>
    <r>
      <rPr>
        <vertAlign val="superscript"/>
        <sz val="14"/>
        <color indexed="9"/>
        <rFont val="Verdana"/>
        <family val="2"/>
      </rPr>
      <t xml:space="preserve"> (1)</t>
    </r>
  </si>
  <si>
    <r>
      <rPr>
        <b/>
        <sz val="10"/>
        <rFont val="Verdana"/>
        <family val="2"/>
      </rPr>
      <t>*</t>
    </r>
    <r>
      <rPr>
        <sz val="10"/>
        <rFont val="Verdana"/>
        <family val="2"/>
      </rPr>
      <t xml:space="preserve"> </t>
    </r>
    <r>
      <rPr>
        <u val="single"/>
        <sz val="10"/>
        <rFont val="Verdana"/>
        <family val="2"/>
      </rPr>
      <t>Classificazione Sistema CUP</t>
    </r>
    <r>
      <rPr>
        <sz val="10"/>
        <rFont val="Verdana"/>
        <family val="2"/>
      </rPr>
      <t xml:space="preserve"> (</t>
    </r>
    <r>
      <rPr>
        <b/>
        <sz val="10"/>
        <rFont val="Verdana"/>
        <family val="2"/>
      </rPr>
      <t>Tab. D.1</t>
    </r>
    <r>
      <rPr>
        <sz val="10"/>
        <rFont val="Verdana"/>
        <family val="2"/>
      </rPr>
      <t>)</t>
    </r>
  </si>
  <si>
    <r>
      <rPr>
        <b/>
        <sz val="10"/>
        <rFont val="Verdana"/>
        <family val="2"/>
      </rPr>
      <t>**</t>
    </r>
    <r>
      <rPr>
        <sz val="10"/>
        <rFont val="Verdana"/>
        <family val="2"/>
      </rPr>
      <t xml:space="preserve"> </t>
    </r>
    <r>
      <rPr>
        <u val="single"/>
        <sz val="10"/>
        <rFont val="Verdana"/>
        <family val="2"/>
      </rPr>
      <t>Classificazione Sistema CUP</t>
    </r>
    <r>
      <rPr>
        <sz val="10"/>
        <rFont val="Verdana"/>
        <family val="2"/>
      </rPr>
      <t xml:space="preserve"> (</t>
    </r>
    <r>
      <rPr>
        <b/>
        <sz val="10"/>
        <rFont val="Verdana"/>
        <family val="2"/>
      </rPr>
      <t>Tab. D.2</t>
    </r>
    <r>
      <rPr>
        <sz val="10"/>
        <rFont val="Verdana"/>
        <family val="2"/>
      </rPr>
      <t>)</t>
    </r>
  </si>
  <si>
    <t xml:space="preserve">F75G18000320006 </t>
  </si>
  <si>
    <r>
      <t>800020909282019</t>
    </r>
    <r>
      <rPr>
        <sz val="10"/>
        <color indexed="8"/>
        <rFont val="Verdana"/>
        <family val="2"/>
      </rPr>
      <t>00003</t>
    </r>
  </si>
  <si>
    <r>
      <t>800020909282019</t>
    </r>
    <r>
      <rPr>
        <sz val="10"/>
        <color indexed="8"/>
        <rFont val="Verdana"/>
        <family val="2"/>
      </rPr>
      <t>00010</t>
    </r>
  </si>
  <si>
    <r>
      <t>800020909282019</t>
    </r>
    <r>
      <rPr>
        <sz val="10"/>
        <color indexed="8"/>
        <rFont val="Verdana"/>
        <family val="2"/>
      </rPr>
      <t>00011</t>
    </r>
  </si>
  <si>
    <r>
      <t>800020909282019</t>
    </r>
    <r>
      <rPr>
        <sz val="10"/>
        <color indexed="8"/>
        <rFont val="Verdana"/>
        <family val="2"/>
      </rPr>
      <t>00012</t>
    </r>
  </si>
  <si>
    <r>
      <t>800020909282019</t>
    </r>
    <r>
      <rPr>
        <sz val="10"/>
        <color indexed="8"/>
        <rFont val="Verdana"/>
        <family val="2"/>
      </rPr>
      <t>00013</t>
    </r>
  </si>
  <si>
    <r>
      <t>800020909282019</t>
    </r>
    <r>
      <rPr>
        <sz val="10"/>
        <color indexed="8"/>
        <rFont val="Verdana"/>
        <family val="2"/>
      </rPr>
      <t>00014</t>
    </r>
  </si>
  <si>
    <t>PT2 11</t>
  </si>
  <si>
    <t>PT2 12</t>
  </si>
  <si>
    <t>PT2 13</t>
  </si>
  <si>
    <t>PT2 14</t>
  </si>
  <si>
    <t>PT2 15</t>
  </si>
  <si>
    <t>PT2 16</t>
  </si>
  <si>
    <t>PT3 22</t>
  </si>
  <si>
    <t>Realizzazione loculi cimitero su ampliamento lato Via Roma</t>
  </si>
  <si>
    <t>05 99 096</t>
  </si>
  <si>
    <t>PT3 23</t>
  </si>
  <si>
    <r>
      <t>800020909282019</t>
    </r>
    <r>
      <rPr>
        <sz val="10"/>
        <color indexed="8"/>
        <rFont val="Verdana"/>
        <family val="2"/>
      </rPr>
      <t>00023</t>
    </r>
  </si>
  <si>
    <t>Completamento parcheggio adiacente P.zza Don Piras</t>
  </si>
  <si>
    <t>01 05 157</t>
  </si>
  <si>
    <t>Ampliamento e ristrutturazione cimitero comunale</t>
  </si>
  <si>
    <r>
      <t>800020909282019</t>
    </r>
    <r>
      <rPr>
        <sz val="10"/>
        <color indexed="8"/>
        <rFont val="Verdana"/>
        <family val="2"/>
      </rPr>
      <t>00024</t>
    </r>
  </si>
  <si>
    <t>PT3 24</t>
  </si>
  <si>
    <t>Ampliamento e ristrutturazione del cimitero comunale - PRIMO Stralcio funzionale</t>
  </si>
  <si>
    <t>Interventi di riassetto idraulico del Riu Nou</t>
  </si>
  <si>
    <t>Intervento di rifacimento dei collettori principali di smaltimento acque meteoriche delle aree del centro abitato</t>
  </si>
  <si>
    <t>Interventi di manutenzione strade rurali</t>
  </si>
  <si>
    <t>02 05 051</t>
  </si>
  <si>
    <t>02 10 113</t>
  </si>
  <si>
    <t>ALLEGATO I - SCHEDA D:  PROGRAMMA TRIENNALE DELLE OPERE PUBBLICHE 2020/2022</t>
  </si>
  <si>
    <r>
      <t>ALLEGATO I - SCHEDA</t>
    </r>
    <r>
      <rPr>
        <b/>
        <sz val="14"/>
        <color indexed="10"/>
        <rFont val="Verdana"/>
        <family val="2"/>
      </rPr>
      <t xml:space="preserve"> </t>
    </r>
    <r>
      <rPr>
        <b/>
        <sz val="14"/>
        <color indexed="56"/>
        <rFont val="Verdana"/>
        <family val="2"/>
      </rPr>
      <t xml:space="preserve">A </t>
    </r>
    <r>
      <rPr>
        <b/>
        <sz val="14"/>
        <color indexed="8"/>
        <rFont val="Verdana"/>
        <family val="2"/>
      </rPr>
      <t>: PROGRAMMA TRIENNALE DELLE OPERE PUBBLICHE 2020/2022</t>
    </r>
  </si>
  <si>
    <t>ALLEGATO I - SCHEDA B: PROGRAMMA TRIENNALE DELLE OPERE PUBBLICHE 2020/2022</t>
  </si>
  <si>
    <t>ALLEGATO I - SCHEDA C : PROGRAMMA TRIENNALE DELLE OPERE PUBBLICHE 2020/2022</t>
  </si>
  <si>
    <t>ALLEGATO I - SCHEDA E: PROGRAMMA TRIENNALE DELLE OPERE PUBBLICHE 2020/2022</t>
  </si>
  <si>
    <t>ALLEGATO I - SCHEDA F: PROGRAMMA TRIENNALE DELLE OPERE PUBBLICHE 2020/2022</t>
  </si>
  <si>
    <r>
      <t>800020909282019</t>
    </r>
    <r>
      <rPr>
        <sz val="10"/>
        <color indexed="8"/>
        <rFont val="Verdana"/>
        <family val="2"/>
      </rPr>
      <t>00018</t>
    </r>
  </si>
  <si>
    <t>F71B17000200001</t>
  </si>
  <si>
    <t>Adeguamento antincendio della palestra della sc sec. primo grado via Custoza.</t>
  </si>
  <si>
    <t>F73J19000250004</t>
  </si>
  <si>
    <t>PT2 09</t>
  </si>
  <si>
    <t>PT2 10</t>
  </si>
  <si>
    <t>PT3 19</t>
  </si>
  <si>
    <t>PT3 20</t>
  </si>
  <si>
    <t>PT3 21</t>
  </si>
  <si>
    <r>
      <t>800020909282018</t>
    </r>
    <r>
      <rPr>
        <sz val="10"/>
        <color indexed="8"/>
        <rFont val="Verdana"/>
        <family val="2"/>
      </rPr>
      <t>00005</t>
    </r>
  </si>
  <si>
    <r>
      <t>800020909282016</t>
    </r>
    <r>
      <rPr>
        <sz val="10"/>
        <color indexed="8"/>
        <rFont val="Verdana"/>
        <family val="2"/>
      </rPr>
      <t>00006</t>
    </r>
  </si>
  <si>
    <r>
      <t>800020909282019</t>
    </r>
    <r>
      <rPr>
        <sz val="10"/>
        <color indexed="8"/>
        <rFont val="Verdana"/>
        <family val="2"/>
      </rPr>
      <t>00007</t>
    </r>
  </si>
  <si>
    <r>
      <t>800020909282019</t>
    </r>
    <r>
      <rPr>
        <sz val="10"/>
        <color indexed="8"/>
        <rFont val="Verdana"/>
        <family val="2"/>
      </rPr>
      <t>00008</t>
    </r>
  </si>
  <si>
    <r>
      <t>800020909282019</t>
    </r>
    <r>
      <rPr>
        <sz val="10"/>
        <color indexed="8"/>
        <rFont val="Verdana"/>
        <family val="2"/>
      </rPr>
      <t>00009</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</si>
</sst>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ì&quot;;&quot;Sì&quot;;&quot;No&quot;"/>
    <numFmt numFmtId="181" formatCode="&quot;Vero&quot;;&quot;Vero&quot;;&quot;Falso&quot;"/>
    <numFmt numFmtId="182" formatCode="&quot;Attivo&quot;;&quot;Attivo&quot;;&quot;Inattivo&quot;"/>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 numFmtId="188" formatCode="[$-410]dddd\ d\ mmmm\ yyyy"/>
    <numFmt numFmtId="189" formatCode="&quot;€&quot;\ #,##0.00"/>
    <numFmt numFmtId="190" formatCode="00000"/>
    <numFmt numFmtId="191" formatCode="000000"/>
    <numFmt numFmtId="192" formatCode="00"/>
    <numFmt numFmtId="193" formatCode="0000"/>
    <numFmt numFmtId="194" formatCode="000"/>
    <numFmt numFmtId="195" formatCode="_-* #,##0.00\ [$€-410]_-;\-* #,##0.00\ [$€-410]_-;_-* &quot;-&quot;??\ [$€-410]_-;_-@_-"/>
  </numFmts>
  <fonts count="96">
    <font>
      <sz val="10"/>
      <name val="Arial"/>
      <family val="0"/>
    </font>
    <font>
      <sz val="10"/>
      <color indexed="8"/>
      <name val="Verdana"/>
      <family val="2"/>
    </font>
    <font>
      <sz val="10"/>
      <name val="Verdana"/>
      <family val="2"/>
    </font>
    <font>
      <sz val="8"/>
      <color indexed="8"/>
      <name val="Verdana"/>
      <family val="2"/>
    </font>
    <font>
      <b/>
      <sz val="14"/>
      <color indexed="10"/>
      <name val="Verdana"/>
      <family val="2"/>
    </font>
    <font>
      <b/>
      <sz val="14"/>
      <color indexed="56"/>
      <name val="Verdana"/>
      <family val="2"/>
    </font>
    <font>
      <b/>
      <sz val="14"/>
      <color indexed="8"/>
      <name val="Verdana"/>
      <family val="2"/>
    </font>
    <font>
      <sz val="9"/>
      <color indexed="8"/>
      <name val="Verdana"/>
      <family val="2"/>
    </font>
    <font>
      <i/>
      <sz val="9"/>
      <color indexed="8"/>
      <name val="Verdana"/>
      <family val="2"/>
    </font>
    <font>
      <i/>
      <sz val="9"/>
      <color indexed="10"/>
      <name val="Verdana"/>
      <family val="2"/>
    </font>
    <font>
      <i/>
      <sz val="10"/>
      <color indexed="8"/>
      <name val="Verdana"/>
      <family val="2"/>
    </font>
    <font>
      <b/>
      <sz val="9"/>
      <color indexed="8"/>
      <name val="Verdana"/>
      <family val="2"/>
    </font>
    <font>
      <vertAlign val="subscript"/>
      <sz val="10"/>
      <color indexed="8"/>
      <name val="Verdana"/>
      <family val="2"/>
    </font>
    <font>
      <b/>
      <sz val="9"/>
      <name val="Verdana"/>
      <family val="2"/>
    </font>
    <font>
      <sz val="9"/>
      <name val="Verdana"/>
      <family val="2"/>
    </font>
    <font>
      <b/>
      <sz val="8"/>
      <color indexed="8"/>
      <name val="Verdana"/>
      <family val="2"/>
    </font>
    <font>
      <b/>
      <u val="single"/>
      <sz val="10"/>
      <name val="Verdana"/>
      <family val="2"/>
    </font>
    <font>
      <sz val="10"/>
      <color indexed="10"/>
      <name val="Verdana"/>
      <family val="2"/>
    </font>
    <font>
      <b/>
      <sz val="12"/>
      <name val="Tahoma"/>
      <family val="2"/>
    </font>
    <font>
      <sz val="12"/>
      <name val="Tahoma"/>
      <family val="2"/>
    </font>
    <font>
      <i/>
      <sz val="10"/>
      <name val="Verdana"/>
      <family val="2"/>
    </font>
    <font>
      <vertAlign val="superscript"/>
      <sz val="14"/>
      <color indexed="9"/>
      <name val="Verdana"/>
      <family val="2"/>
    </font>
    <font>
      <b/>
      <sz val="10"/>
      <name val="Verdana"/>
      <family val="2"/>
    </font>
    <font>
      <u val="single"/>
      <sz val="10"/>
      <name val="Verdana"/>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b/>
      <sz val="10"/>
      <color indexed="8"/>
      <name val="Verdana"/>
      <family val="2"/>
    </font>
    <font>
      <sz val="12"/>
      <color indexed="8"/>
      <name val="Verdana"/>
      <family val="2"/>
    </font>
    <font>
      <b/>
      <i/>
      <sz val="10"/>
      <color indexed="8"/>
      <name val="Verdana"/>
      <family val="2"/>
    </font>
    <font>
      <sz val="8"/>
      <color indexed="10"/>
      <name val="Verdana"/>
      <family val="2"/>
    </font>
    <font>
      <b/>
      <u val="single"/>
      <sz val="10"/>
      <color indexed="10"/>
      <name val="Verdana"/>
      <family val="2"/>
    </font>
    <font>
      <b/>
      <sz val="10"/>
      <color indexed="10"/>
      <name val="Verdana"/>
      <family val="2"/>
    </font>
    <font>
      <sz val="10"/>
      <color indexed="30"/>
      <name val="Verdana"/>
      <family val="2"/>
    </font>
    <font>
      <b/>
      <sz val="10"/>
      <color indexed="10"/>
      <name val="Arial"/>
      <family val="2"/>
    </font>
    <font>
      <sz val="10"/>
      <color indexed="30"/>
      <name val="Arial"/>
      <family val="2"/>
    </font>
    <font>
      <b/>
      <i/>
      <u val="single"/>
      <sz val="10"/>
      <color indexed="10"/>
      <name val="Verdana"/>
      <family val="2"/>
    </font>
    <font>
      <b/>
      <sz val="12"/>
      <color indexed="8"/>
      <name val="Verdana"/>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Verdana"/>
      <family val="2"/>
    </font>
    <font>
      <sz val="10"/>
      <color theme="1"/>
      <name val="Verdana"/>
      <family val="2"/>
    </font>
    <font>
      <sz val="12"/>
      <color theme="1"/>
      <name val="Verdana"/>
      <family val="2"/>
    </font>
    <font>
      <b/>
      <sz val="14"/>
      <color theme="1"/>
      <name val="Verdana"/>
      <family val="2"/>
    </font>
    <font>
      <b/>
      <i/>
      <sz val="10"/>
      <color theme="1"/>
      <name val="Verdana"/>
      <family val="2"/>
    </font>
    <font>
      <sz val="10"/>
      <color rgb="FFFF0000"/>
      <name val="Verdana"/>
      <family val="2"/>
    </font>
    <font>
      <sz val="8"/>
      <color rgb="FFFF0000"/>
      <name val="Verdana"/>
      <family val="2"/>
    </font>
    <font>
      <b/>
      <u val="single"/>
      <sz val="10"/>
      <color rgb="FFFF0000"/>
      <name val="Verdana"/>
      <family val="2"/>
    </font>
    <font>
      <b/>
      <sz val="10"/>
      <color rgb="FFFF0000"/>
      <name val="Verdana"/>
      <family val="2"/>
    </font>
    <font>
      <sz val="10"/>
      <color rgb="FF0070C0"/>
      <name val="Verdana"/>
      <family val="2"/>
    </font>
    <font>
      <b/>
      <sz val="10"/>
      <color rgb="FFFF0000"/>
      <name val="Arial"/>
      <family val="2"/>
    </font>
    <font>
      <sz val="10"/>
      <color rgb="FF0070C0"/>
      <name val="Arial"/>
      <family val="2"/>
    </font>
    <font>
      <b/>
      <i/>
      <u val="single"/>
      <sz val="10"/>
      <color rgb="FFFF0000"/>
      <name val="Verdana"/>
      <family val="2"/>
    </font>
    <font>
      <sz val="9"/>
      <color theme="1"/>
      <name val="Verdana"/>
      <family val="2"/>
    </font>
    <font>
      <b/>
      <sz val="9"/>
      <color theme="1"/>
      <name val="Verdana"/>
      <family val="2"/>
    </font>
    <font>
      <b/>
      <sz val="12"/>
      <color theme="1"/>
      <name val="Verdana"/>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double"/>
      <bottom style="thin"/>
    </border>
    <border>
      <left style="double"/>
      <right style="thin"/>
      <top style="thin"/>
      <bottom style="thin"/>
    </border>
    <border>
      <left style="thin"/>
      <right>
        <color indexed="63"/>
      </right>
      <top style="double"/>
      <bottom style="thin"/>
    </border>
    <border>
      <left style="double"/>
      <right style="thin"/>
      <top style="double"/>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style="thin">
        <color rgb="FFFF0000"/>
      </left>
      <right style="thin">
        <color rgb="FFFF0000"/>
      </right>
      <top style="thin">
        <color rgb="FFFF0000"/>
      </top>
      <bottom style="thick">
        <color rgb="FFFF0000"/>
      </bottom>
    </border>
    <border>
      <left style="thin">
        <color rgb="FFFF0000"/>
      </left>
      <right style="double">
        <color rgb="FFFF0000"/>
      </right>
      <top style="thin">
        <color rgb="FFFF0000"/>
      </top>
      <bottom style="thick">
        <color rgb="FFFF0000"/>
      </bottom>
    </border>
    <border>
      <left>
        <color indexed="63"/>
      </left>
      <right style="thick">
        <color rgb="FFFF0000"/>
      </right>
      <top style="thin">
        <color rgb="FFFF0000"/>
      </top>
      <bottom style="thick">
        <color rgb="FFFF0000"/>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style="thick">
        <color rgb="FFFF0000"/>
      </bottom>
    </border>
    <border>
      <left style="thick">
        <color rgb="FFFF0000"/>
      </left>
      <right style="thick">
        <color rgb="FFFF0000"/>
      </right>
      <top style="thick">
        <color rgb="FFFF0000"/>
      </top>
      <bottom style="thick">
        <color rgb="FFFF0000"/>
      </bottom>
    </border>
    <border>
      <left style="thick">
        <color rgb="FFFF0000"/>
      </left>
      <right>
        <color indexed="63"/>
      </right>
      <top style="thin">
        <color rgb="FFFF0000"/>
      </top>
      <bottom style="thin">
        <color rgb="FFFF0000"/>
      </bottom>
    </border>
    <border>
      <left style="thick">
        <color rgb="FF0070C0"/>
      </left>
      <right>
        <color indexed="63"/>
      </right>
      <top style="thick">
        <color rgb="FFFF0000"/>
      </top>
      <bottom style="thin">
        <color rgb="FFFF0000"/>
      </bottom>
    </border>
    <border>
      <left style="thick">
        <color rgb="FF0070C0"/>
      </left>
      <right>
        <color indexed="63"/>
      </right>
      <top style="thin">
        <color rgb="FFFF0000"/>
      </top>
      <bottom style="thin">
        <color rgb="FFFF0000"/>
      </bottom>
    </border>
    <border>
      <left style="thin">
        <color rgb="FFFF0000"/>
      </left>
      <right style="thin">
        <color rgb="FFFF0000"/>
      </right>
      <top style="thick">
        <color rgb="FFFF0000"/>
      </top>
      <bottom style="thin">
        <color rgb="FFFF0000"/>
      </bottom>
    </border>
    <border>
      <left style="thin">
        <color rgb="FFFF0000"/>
      </left>
      <right>
        <color indexed="63"/>
      </right>
      <top style="thick">
        <color rgb="FFFF0000"/>
      </top>
      <bottom style="thin">
        <color rgb="FFFF0000"/>
      </bottom>
    </border>
    <border>
      <left style="double">
        <color rgb="FFFF0000"/>
      </left>
      <right style="thick">
        <color rgb="FFFF0000"/>
      </right>
      <top style="thick">
        <color rgb="FFFF0000"/>
      </top>
      <bottom style="thin">
        <color rgb="FFFF0000"/>
      </bottom>
    </border>
    <border>
      <left style="double">
        <color rgb="FFFF0000"/>
      </left>
      <right style="thick">
        <color rgb="FFFF0000"/>
      </right>
      <top style="thin">
        <color rgb="FFFF0000"/>
      </top>
      <bottom style="thin">
        <color rgb="FFFF0000"/>
      </bottom>
    </border>
    <border>
      <left style="thick">
        <color rgb="FFFF0000"/>
      </left>
      <right style="double">
        <color rgb="FFFF0000"/>
      </right>
      <top style="thick">
        <color rgb="FFFF0000"/>
      </top>
      <bottom style="thick">
        <color rgb="FFFF0000"/>
      </bottom>
    </border>
    <border>
      <left style="double">
        <color rgb="FFFF0000"/>
      </left>
      <right style="thick">
        <color rgb="FFFF0000"/>
      </right>
      <top style="thick">
        <color rgb="FFFF0000"/>
      </top>
      <bottom style="thick">
        <color rgb="FFFF0000"/>
      </bottom>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0070C0"/>
      </left>
      <right style="thick">
        <color rgb="FFFF0000"/>
      </right>
      <top style="thick">
        <color rgb="FFFF0000"/>
      </top>
      <bottom style="thin">
        <color rgb="FFFF0000"/>
      </bottom>
    </border>
    <border>
      <left style="thick">
        <color rgb="FF0070C0"/>
      </left>
      <right style="thick">
        <color rgb="FFFF0000"/>
      </right>
      <top style="thin">
        <color rgb="FFFF0000"/>
      </top>
      <bottom style="thin">
        <color rgb="FFFF0000"/>
      </bottom>
    </border>
    <border>
      <left style="thin">
        <color rgb="FFFF0000"/>
      </left>
      <right style="double">
        <color rgb="FFFF0000"/>
      </right>
      <top style="thick">
        <color rgb="FFFF0000"/>
      </top>
      <bottom style="thin">
        <color rgb="FFFF0000"/>
      </bottom>
    </border>
    <border>
      <left style="thin">
        <color rgb="FFFF0000"/>
      </left>
      <right style="double">
        <color rgb="FFFF0000"/>
      </right>
      <top style="thin">
        <color rgb="FFFF0000"/>
      </top>
      <bottom style="thin">
        <color rgb="FFFF0000"/>
      </bottom>
    </border>
    <border>
      <left style="thick">
        <color rgb="FFFF0000"/>
      </left>
      <right>
        <color indexed="63"/>
      </right>
      <top style="thin">
        <color rgb="FFFF0000"/>
      </top>
      <bottom style="thick">
        <color rgb="FFFF0000"/>
      </bottom>
    </border>
    <border>
      <left style="thick">
        <color rgb="FFFF0000"/>
      </left>
      <right>
        <color indexed="63"/>
      </right>
      <top style="thick">
        <color rgb="FFFF0000"/>
      </top>
      <bottom style="thin">
        <color rgb="FFFF0000"/>
      </bottom>
    </border>
    <border>
      <left style="thin">
        <color rgb="FFFF0000"/>
      </left>
      <right style="thick">
        <color rgb="FFFF0000"/>
      </right>
      <top style="thin">
        <color rgb="FFFF0000"/>
      </top>
      <bottom style="thick">
        <color rgb="FFFF0000"/>
      </bottom>
    </border>
    <border>
      <left style="thin">
        <color rgb="FFFF0000"/>
      </left>
      <right style="thick">
        <color rgb="FFFF0000"/>
      </right>
      <top style="thick">
        <color rgb="FFFF0000"/>
      </top>
      <bottom style="thin">
        <color rgb="FFFF0000"/>
      </bottom>
    </border>
    <border>
      <left style="thin">
        <color rgb="FFFF0000"/>
      </left>
      <right style="thick">
        <color rgb="FFFF0000"/>
      </right>
      <top style="thin">
        <color rgb="FFFF0000"/>
      </top>
      <bottom style="thin">
        <color rgb="FFFF0000"/>
      </bottom>
    </border>
    <border>
      <left style="thin">
        <color rgb="FFFF0000"/>
      </left>
      <right>
        <color indexed="63"/>
      </right>
      <top style="thin">
        <color rgb="FFFF0000"/>
      </top>
      <bottom style="thick">
        <color rgb="FFFF0000"/>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uble"/>
      <right style="thin"/>
      <top style="thin"/>
      <bottom>
        <color indexed="63"/>
      </bottom>
    </border>
    <border>
      <left>
        <color indexed="63"/>
      </left>
      <right>
        <color indexed="63"/>
      </right>
      <top style="thin">
        <color rgb="FFFF0000"/>
      </top>
      <bottom style="thick">
        <color rgb="FFFF0000"/>
      </bottom>
    </border>
    <border>
      <left>
        <color indexed="63"/>
      </left>
      <right>
        <color indexed="63"/>
      </right>
      <top style="thick">
        <color rgb="FFFF0000"/>
      </top>
      <bottom style="thin">
        <color rgb="FFFF0000"/>
      </bottom>
    </border>
    <border>
      <left>
        <color indexed="63"/>
      </left>
      <right>
        <color indexed="63"/>
      </right>
      <top style="thin">
        <color rgb="FFFF0000"/>
      </top>
      <bottom style="thin">
        <color rgb="FFFF0000"/>
      </bottom>
    </border>
    <border>
      <left style="double">
        <color rgb="FFFF0000"/>
      </left>
      <right style="thick">
        <color rgb="FFFF0000"/>
      </right>
      <top style="thin">
        <color rgb="FFFF0000"/>
      </top>
      <bottom style="thick">
        <color rgb="FFFF0000"/>
      </bottom>
    </border>
    <border>
      <left>
        <color indexed="63"/>
      </left>
      <right style="double">
        <color rgb="FFFF0000"/>
      </right>
      <top style="thick">
        <color rgb="FFFF0000"/>
      </top>
      <bottom style="thick">
        <color rgb="FFFF0000"/>
      </bottom>
    </border>
    <border>
      <left>
        <color indexed="63"/>
      </left>
      <right style="thick">
        <color rgb="FFFF0000"/>
      </right>
      <top style="thick">
        <color rgb="FFFF0000"/>
      </top>
      <bottom style="thin">
        <color rgb="FFFF0000"/>
      </bottom>
    </border>
    <border>
      <left>
        <color indexed="63"/>
      </left>
      <right style="thick">
        <color rgb="FFFF0000"/>
      </right>
      <top style="thin">
        <color rgb="FFFF0000"/>
      </top>
      <bottom style="thin">
        <color rgb="FFFF0000"/>
      </bottom>
    </border>
    <border>
      <left style="thick">
        <color rgb="FFFF0000"/>
      </left>
      <right>
        <color indexed="63"/>
      </right>
      <top>
        <color indexed="63"/>
      </top>
      <bottom style="thin">
        <color rgb="FFFF0000"/>
      </bottom>
    </border>
    <border>
      <left style="thin">
        <color rgb="FFFF0000"/>
      </left>
      <right style="thin">
        <color rgb="FFFF0000"/>
      </right>
      <top>
        <color indexed="63"/>
      </top>
      <bottom style="thin">
        <color rgb="FFFF0000"/>
      </bottom>
    </border>
    <border>
      <left style="double">
        <color rgb="FFFF0000"/>
      </left>
      <right style="thick">
        <color rgb="FFFF0000"/>
      </right>
      <top>
        <color indexed="63"/>
      </top>
      <bottom style="thin">
        <color rgb="FFFF0000"/>
      </bottom>
    </border>
    <border>
      <left style="thick">
        <color rgb="FF0070C0"/>
      </left>
      <right>
        <color indexed="63"/>
      </right>
      <top>
        <color indexed="63"/>
      </top>
      <bottom style="thin">
        <color rgb="FFFF0000"/>
      </bottom>
    </border>
    <border>
      <left style="thin">
        <color rgb="FFFF0000"/>
      </left>
      <right>
        <color indexed="63"/>
      </right>
      <top>
        <color indexed="63"/>
      </top>
      <bottom style="thin">
        <color rgb="FFFF0000"/>
      </bottom>
    </border>
    <border>
      <left style="thin">
        <color rgb="FFFF0000"/>
      </left>
      <right style="double">
        <color rgb="FFFF0000"/>
      </right>
      <top>
        <color indexed="63"/>
      </top>
      <bottom style="thin">
        <color rgb="FFFF0000"/>
      </bottom>
    </border>
    <border>
      <left>
        <color indexed="63"/>
      </left>
      <right style="thick">
        <color rgb="FFFF0000"/>
      </right>
      <top>
        <color indexed="63"/>
      </top>
      <bottom style="thin">
        <color rgb="FFFF0000"/>
      </bottom>
    </border>
    <border>
      <left style="thin"/>
      <right style="thin"/>
      <top>
        <color indexed="63"/>
      </top>
      <bottom>
        <color indexed="63"/>
      </bottom>
    </border>
    <border>
      <left style="thick">
        <color rgb="FFFF0000"/>
      </left>
      <right style="thin">
        <color rgb="FFFF0000"/>
      </right>
      <top style="thick">
        <color rgb="FFFF0000"/>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0" borderId="2" applyNumberFormat="0" applyFill="0" applyAlignment="0" applyProtection="0"/>
    <xf numFmtId="0" fontId="62" fillId="21" borderId="3"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5"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0" fontId="67" fillId="20" borderId="5"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1" borderId="0" applyNumberFormat="0" applyBorder="0" applyAlignment="0" applyProtection="0"/>
    <xf numFmtId="0" fontId="76"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83">
    <xf numFmtId="4" fontId="0" fillId="0" borderId="0" xfId="0" applyNumberFormat="1" applyAlignment="1">
      <alignment wrapText="1"/>
    </xf>
    <xf numFmtId="4" fontId="77" fillId="0" borderId="0" xfId="0" applyNumberFormat="1" applyFont="1" applyAlignment="1">
      <alignment wrapText="1"/>
    </xf>
    <xf numFmtId="4" fontId="78" fillId="0" borderId="0" xfId="0" applyNumberFormat="1" applyFont="1" applyAlignment="1">
      <alignment vertical="center"/>
    </xf>
    <xf numFmtId="0" fontId="79" fillId="0" borderId="0" xfId="0" applyFont="1" applyAlignment="1">
      <alignment horizontal="center" vertical="center"/>
    </xf>
    <xf numFmtId="4" fontId="79" fillId="0" borderId="0" xfId="0" applyNumberFormat="1" applyFont="1" applyAlignment="1">
      <alignment vertical="center"/>
    </xf>
    <xf numFmtId="4" fontId="79" fillId="0" borderId="0" xfId="0" applyNumberFormat="1" applyFont="1" applyAlignment="1">
      <alignment wrapText="1"/>
    </xf>
    <xf numFmtId="4" fontId="78" fillId="0" borderId="0" xfId="0" applyNumberFormat="1" applyFont="1" applyAlignment="1">
      <alignment wrapText="1"/>
    </xf>
    <xf numFmtId="4" fontId="79" fillId="0" borderId="0" xfId="0" applyNumberFormat="1" applyFont="1" applyAlignment="1">
      <alignment/>
    </xf>
    <xf numFmtId="4" fontId="79" fillId="0" borderId="0" xfId="0" applyNumberFormat="1" applyFont="1" applyAlignment="1" quotePrefix="1">
      <alignment horizontal="left" wrapText="1"/>
    </xf>
    <xf numFmtId="4" fontId="80" fillId="0" borderId="0" xfId="0" applyNumberFormat="1" applyFont="1" applyAlignment="1">
      <alignment horizontal="justify" vertical="center" wrapText="1"/>
    </xf>
    <xf numFmtId="4" fontId="79" fillId="0" borderId="0" xfId="0" applyNumberFormat="1" applyFont="1" applyAlignment="1">
      <alignment horizontal="left" vertical="center"/>
    </xf>
    <xf numFmtId="4" fontId="79" fillId="0" borderId="0" xfId="0" applyNumberFormat="1" applyFont="1" applyAlignment="1">
      <alignment wrapText="1"/>
    </xf>
    <xf numFmtId="0" fontId="79" fillId="0" borderId="0" xfId="0" applyFont="1" applyAlignment="1">
      <alignment/>
    </xf>
    <xf numFmtId="4" fontId="81" fillId="0" borderId="0" xfId="0" applyNumberFormat="1" applyFont="1" applyAlignment="1">
      <alignment horizontal="center" vertical="center"/>
    </xf>
    <xf numFmtId="4" fontId="78" fillId="33" borderId="0" xfId="0" applyNumberFormat="1" applyFont="1" applyFill="1" applyAlignment="1">
      <alignment wrapText="1"/>
    </xf>
    <xf numFmtId="4" fontId="79" fillId="0" borderId="0" xfId="0" applyNumberFormat="1" applyFont="1" applyAlignment="1">
      <alignment horizontal="left"/>
    </xf>
    <xf numFmtId="4" fontId="79" fillId="0" borderId="0" xfId="0" applyNumberFormat="1" applyFont="1" applyAlignment="1">
      <alignment horizontal="left" vertical="center" wrapText="1"/>
    </xf>
    <xf numFmtId="4" fontId="79" fillId="0" borderId="0" xfId="0" applyNumberFormat="1" applyFont="1" applyAlignment="1">
      <alignment vertical="center" wrapText="1"/>
    </xf>
    <xf numFmtId="4" fontId="79" fillId="0" borderId="0" xfId="0" applyNumberFormat="1" applyFont="1" applyAlignment="1">
      <alignment vertical="center"/>
    </xf>
    <xf numFmtId="4" fontId="78" fillId="34" borderId="0" xfId="0" applyNumberFormat="1" applyFont="1" applyFill="1" applyAlignment="1">
      <alignment vertical="center"/>
    </xf>
    <xf numFmtId="4" fontId="78" fillId="34" borderId="0" xfId="0" applyNumberFormat="1" applyFont="1" applyFill="1" applyAlignment="1">
      <alignment vertical="center" wrapText="1"/>
    </xf>
    <xf numFmtId="4" fontId="79" fillId="0" borderId="0" xfId="0" applyNumberFormat="1" applyFont="1" applyAlignment="1">
      <alignment horizontal="left" vertical="center" wrapText="1"/>
    </xf>
    <xf numFmtId="4" fontId="78" fillId="33" borderId="10" xfId="0" applyNumberFormat="1" applyFont="1" applyFill="1" applyBorder="1" applyAlignment="1">
      <alignment horizontal="left" vertical="center"/>
    </xf>
    <xf numFmtId="4" fontId="78" fillId="33" borderId="11" xfId="0" applyNumberFormat="1" applyFont="1" applyFill="1" applyBorder="1" applyAlignment="1">
      <alignment horizontal="left" vertical="center" wrapText="1"/>
    </xf>
    <xf numFmtId="4" fontId="78" fillId="33" borderId="12" xfId="0" applyNumberFormat="1" applyFont="1" applyFill="1" applyBorder="1" applyAlignment="1">
      <alignment horizontal="left" vertical="center" wrapText="1"/>
    </xf>
    <xf numFmtId="4" fontId="78" fillId="0" borderId="0" xfId="0" applyNumberFormat="1" applyFont="1" applyAlignment="1">
      <alignment vertical="center" wrapText="1"/>
    </xf>
    <xf numFmtId="4" fontId="78" fillId="0" borderId="10" xfId="0" applyNumberFormat="1" applyFont="1" applyBorder="1" applyAlignment="1">
      <alignment horizontal="left" vertical="center"/>
    </xf>
    <xf numFmtId="4" fontId="82" fillId="0" borderId="11" xfId="0" applyNumberFormat="1" applyFont="1" applyBorder="1" applyAlignment="1">
      <alignment horizontal="left" vertical="center" wrapText="1"/>
    </xf>
    <xf numFmtId="4" fontId="82" fillId="0" borderId="12" xfId="0" applyNumberFormat="1" applyFont="1" applyBorder="1" applyAlignment="1">
      <alignment horizontal="left" vertical="center" wrapText="1"/>
    </xf>
    <xf numFmtId="4" fontId="79" fillId="0" borderId="10" xfId="0" applyNumberFormat="1" applyFont="1" applyBorder="1" applyAlignment="1">
      <alignment vertical="center"/>
    </xf>
    <xf numFmtId="4" fontId="79" fillId="0" borderId="11" xfId="0" applyNumberFormat="1" applyFont="1" applyBorder="1" applyAlignment="1">
      <alignment vertical="center" wrapText="1"/>
    </xf>
    <xf numFmtId="4" fontId="79" fillId="0" borderId="12" xfId="0" applyNumberFormat="1" applyFont="1" applyBorder="1" applyAlignment="1">
      <alignment vertical="center" wrapText="1"/>
    </xf>
    <xf numFmtId="4" fontId="79" fillId="0" borderId="13" xfId="0" applyNumberFormat="1" applyFont="1" applyBorder="1" applyAlignment="1">
      <alignment vertical="center" wrapText="1"/>
    </xf>
    <xf numFmtId="4" fontId="78" fillId="35" borderId="14" xfId="0" applyNumberFormat="1" applyFont="1" applyFill="1" applyBorder="1" applyAlignment="1">
      <alignment horizontal="left" vertical="center"/>
    </xf>
    <xf numFmtId="4" fontId="78" fillId="35" borderId="14" xfId="0" applyNumberFormat="1" applyFont="1" applyFill="1" applyBorder="1" applyAlignment="1">
      <alignment horizontal="left" vertical="center" wrapText="1"/>
    </xf>
    <xf numFmtId="4" fontId="14" fillId="0" borderId="13" xfId="0" applyNumberFormat="1" applyFont="1" applyBorder="1" applyAlignment="1">
      <alignment horizontal="center" vertical="center" wrapText="1"/>
    </xf>
    <xf numFmtId="4" fontId="14" fillId="0" borderId="13" xfId="0" applyNumberFormat="1" applyFont="1" applyBorder="1" applyAlignment="1">
      <alignment horizontal="center" vertical="center"/>
    </xf>
    <xf numFmtId="169" fontId="79" fillId="0" borderId="13" xfId="61" applyNumberFormat="1" applyFont="1" applyBorder="1" applyAlignment="1">
      <alignment horizontal="right" vertical="center"/>
    </xf>
    <xf numFmtId="169" fontId="79" fillId="0" borderId="15" xfId="61" applyNumberFormat="1" applyFont="1" applyBorder="1" applyAlignment="1">
      <alignment horizontal="right" vertical="center"/>
    </xf>
    <xf numFmtId="169" fontId="79" fillId="0" borderId="16" xfId="61" applyNumberFormat="1" applyFont="1" applyBorder="1" applyAlignment="1">
      <alignment horizontal="right" vertical="center"/>
    </xf>
    <xf numFmtId="169" fontId="79" fillId="0" borderId="17" xfId="61" applyNumberFormat="1" applyFont="1" applyBorder="1" applyAlignment="1">
      <alignment horizontal="right" vertical="center"/>
    </xf>
    <xf numFmtId="169" fontId="79" fillId="0" borderId="18" xfId="61" applyNumberFormat="1" applyFont="1" applyBorder="1" applyAlignment="1">
      <alignment horizontal="right" vertical="center"/>
    </xf>
    <xf numFmtId="4" fontId="79" fillId="0" borderId="0" xfId="0" applyNumberFormat="1" applyFont="1" applyAlignment="1" quotePrefix="1">
      <alignment horizontal="left" vertical="center" wrapText="1"/>
    </xf>
    <xf numFmtId="4" fontId="78" fillId="33" borderId="0" xfId="0" applyNumberFormat="1" applyFont="1" applyFill="1" applyAlignment="1">
      <alignment horizontal="left" vertical="center" wrapText="1"/>
    </xf>
    <xf numFmtId="0" fontId="79" fillId="0" borderId="0" xfId="0" applyFont="1" applyAlignment="1">
      <alignment vertical="center"/>
    </xf>
    <xf numFmtId="0" fontId="79" fillId="0" borderId="0" xfId="0" applyFont="1" applyAlignment="1">
      <alignment vertical="center"/>
    </xf>
    <xf numFmtId="4" fontId="2" fillId="0" borderId="0" xfId="0" applyNumberFormat="1" applyFont="1" applyAlignment="1">
      <alignment vertical="center" wrapText="1"/>
    </xf>
    <xf numFmtId="0" fontId="2" fillId="0" borderId="0" xfId="0" applyFont="1" applyAlignment="1">
      <alignment vertical="center"/>
    </xf>
    <xf numFmtId="4" fontId="2" fillId="35" borderId="0" xfId="0" applyNumberFormat="1" applyFont="1" applyFill="1" applyAlignment="1">
      <alignment vertical="center" wrapText="1"/>
    </xf>
    <xf numFmtId="4" fontId="16" fillId="35" borderId="0" xfId="0" applyNumberFormat="1" applyFont="1" applyFill="1" applyAlignment="1">
      <alignment vertical="center"/>
    </xf>
    <xf numFmtId="4" fontId="2" fillId="35" borderId="0" xfId="0" applyNumberFormat="1" applyFont="1" applyFill="1" applyAlignment="1">
      <alignment vertical="center"/>
    </xf>
    <xf numFmtId="4" fontId="0" fillId="35" borderId="0" xfId="0" applyNumberFormat="1" applyFill="1" applyAlignment="1">
      <alignment vertical="center" wrapText="1"/>
    </xf>
    <xf numFmtId="4" fontId="0" fillId="0" borderId="0" xfId="0" applyNumberFormat="1" applyAlignment="1">
      <alignment vertical="center" wrapText="1"/>
    </xf>
    <xf numFmtId="4" fontId="83" fillId="0" borderId="19" xfId="0" applyNumberFormat="1" applyFont="1" applyBorder="1" applyAlignment="1">
      <alignment vertical="center" wrapText="1"/>
    </xf>
    <xf numFmtId="4" fontId="83" fillId="0" borderId="0" xfId="0" applyNumberFormat="1" applyFont="1" applyAlignment="1">
      <alignment vertical="center"/>
    </xf>
    <xf numFmtId="49" fontId="2" fillId="0" borderId="13" xfId="0" applyNumberFormat="1" applyFont="1" applyBorder="1" applyAlignment="1">
      <alignment horizontal="center" vertical="center"/>
    </xf>
    <xf numFmtId="4" fontId="79" fillId="35" borderId="0" xfId="0" applyNumberFormat="1" applyFont="1" applyFill="1" applyAlignment="1">
      <alignment vertical="center"/>
    </xf>
    <xf numFmtId="4" fontId="79" fillId="35" borderId="0" xfId="0" applyNumberFormat="1" applyFont="1" applyFill="1" applyAlignment="1">
      <alignment vertical="center" wrapText="1"/>
    </xf>
    <xf numFmtId="4" fontId="79" fillId="35" borderId="0" xfId="0" applyNumberFormat="1" applyFont="1" applyFill="1" applyAlignment="1">
      <alignment horizontal="center" vertical="center" wrapText="1"/>
    </xf>
    <xf numFmtId="0" fontId="79" fillId="35" borderId="0" xfId="0" applyFont="1" applyFill="1" applyAlignment="1">
      <alignment horizontal="center" vertical="center" wrapText="1"/>
    </xf>
    <xf numFmtId="0" fontId="79" fillId="35" borderId="0" xfId="0" applyFont="1" applyFill="1" applyAlignment="1">
      <alignment horizontal="center" vertical="center"/>
    </xf>
    <xf numFmtId="4" fontId="77" fillId="35" borderId="0" xfId="0" applyNumberFormat="1" applyFont="1" applyFill="1" applyAlignment="1">
      <alignment wrapText="1"/>
    </xf>
    <xf numFmtId="4" fontId="79" fillId="35" borderId="0" xfId="0" applyNumberFormat="1" applyFont="1" applyFill="1" applyAlignment="1">
      <alignment/>
    </xf>
    <xf numFmtId="4" fontId="79" fillId="35" borderId="0" xfId="0" applyNumberFormat="1" applyFont="1" applyFill="1" applyAlignment="1">
      <alignment wrapText="1"/>
    </xf>
    <xf numFmtId="0" fontId="79" fillId="35" borderId="13" xfId="0" applyFont="1" applyFill="1" applyBorder="1" applyAlignment="1">
      <alignment horizontal="center" vertical="center"/>
    </xf>
    <xf numFmtId="0" fontId="79" fillId="35" borderId="13" xfId="0" applyFont="1" applyFill="1" applyBorder="1" applyAlignment="1">
      <alignment horizontal="left" vertical="center"/>
    </xf>
    <xf numFmtId="169" fontId="79" fillId="35" borderId="13" xfId="61" applyNumberFormat="1" applyFont="1" applyFill="1" applyBorder="1" applyAlignment="1">
      <alignment horizontal="right" vertical="center"/>
    </xf>
    <xf numFmtId="169" fontId="79" fillId="35" borderId="10" xfId="61" applyNumberFormat="1" applyFont="1" applyFill="1" applyBorder="1" applyAlignment="1">
      <alignment horizontal="right" vertical="center"/>
    </xf>
    <xf numFmtId="169" fontId="79" fillId="35" borderId="16" xfId="61" applyNumberFormat="1" applyFont="1" applyFill="1" applyBorder="1" applyAlignment="1">
      <alignment horizontal="right" vertical="center"/>
    </xf>
    <xf numFmtId="4" fontId="84" fillId="35" borderId="0" xfId="0" applyNumberFormat="1" applyFont="1" applyFill="1" applyAlignment="1">
      <alignment vertical="center"/>
    </xf>
    <xf numFmtId="0" fontId="79" fillId="35" borderId="13" xfId="0" applyFont="1" applyFill="1" applyBorder="1" applyAlignment="1">
      <alignment horizontal="left" vertical="center" wrapText="1"/>
    </xf>
    <xf numFmtId="0" fontId="78" fillId="35" borderId="13" xfId="0" applyFont="1" applyFill="1" applyBorder="1" applyAlignment="1">
      <alignment horizontal="left" vertical="center"/>
    </xf>
    <xf numFmtId="169" fontId="79" fillId="35" borderId="15" xfId="61" applyNumberFormat="1" applyFont="1" applyFill="1" applyBorder="1" applyAlignment="1">
      <alignment horizontal="right" vertical="center"/>
    </xf>
    <xf numFmtId="169" fontId="79" fillId="35" borderId="17" xfId="61" applyNumberFormat="1" applyFont="1" applyFill="1" applyBorder="1" applyAlignment="1">
      <alignment horizontal="right" vertical="center"/>
    </xf>
    <xf numFmtId="169" fontId="79" fillId="35" borderId="18" xfId="61" applyNumberFormat="1" applyFont="1" applyFill="1" applyBorder="1" applyAlignment="1">
      <alignment horizontal="right" vertical="center"/>
    </xf>
    <xf numFmtId="4" fontId="79" fillId="35" borderId="0" xfId="0" applyNumberFormat="1" applyFont="1" applyFill="1" applyAlignment="1">
      <alignment wrapText="1"/>
    </xf>
    <xf numFmtId="4" fontId="79" fillId="35" borderId="0" xfId="0" applyNumberFormat="1" applyFont="1" applyFill="1" applyAlignment="1">
      <alignment vertical="center" wrapText="1"/>
    </xf>
    <xf numFmtId="49" fontId="83" fillId="0" borderId="19" xfId="0" applyNumberFormat="1" applyFont="1" applyBorder="1" applyAlignment="1">
      <alignment vertical="center" wrapText="1"/>
    </xf>
    <xf numFmtId="4" fontId="83" fillId="0" borderId="20" xfId="0" applyNumberFormat="1" applyFont="1" applyBorder="1" applyAlignment="1">
      <alignment vertical="center" wrapText="1"/>
    </xf>
    <xf numFmtId="4" fontId="83" fillId="35" borderId="21" xfId="0" applyNumberFormat="1" applyFont="1" applyFill="1" applyBorder="1" applyAlignment="1">
      <alignment horizontal="center" vertical="center"/>
    </xf>
    <xf numFmtId="4" fontId="83" fillId="35" borderId="22" xfId="0" applyNumberFormat="1" applyFont="1" applyFill="1" applyBorder="1" applyAlignment="1">
      <alignment horizontal="center" vertical="center"/>
    </xf>
    <xf numFmtId="4" fontId="83" fillId="35" borderId="23" xfId="0" applyNumberFormat="1" applyFont="1" applyFill="1" applyBorder="1" applyAlignment="1">
      <alignment horizontal="center" vertical="center"/>
    </xf>
    <xf numFmtId="4" fontId="85" fillId="35" borderId="0" xfId="0" applyNumberFormat="1" applyFont="1" applyFill="1" applyAlignment="1">
      <alignment vertical="center"/>
    </xf>
    <xf numFmtId="169" fontId="83" fillId="35" borderId="24" xfId="61" applyNumberFormat="1" applyFont="1" applyFill="1" applyBorder="1" applyAlignment="1">
      <alignment horizontal="center" vertical="center"/>
    </xf>
    <xf numFmtId="4" fontId="83" fillId="35" borderId="25" xfId="0" applyNumberFormat="1" applyFont="1" applyFill="1" applyBorder="1" applyAlignment="1">
      <alignment vertical="center" wrapText="1"/>
    </xf>
    <xf numFmtId="169" fontId="86" fillId="6" borderId="26" xfId="61" applyNumberFormat="1" applyFont="1" applyFill="1" applyBorder="1" applyAlignment="1">
      <alignment horizontal="right" vertical="center"/>
    </xf>
    <xf numFmtId="4" fontId="87" fillId="0" borderId="0" xfId="0" applyNumberFormat="1" applyFont="1" applyAlignment="1">
      <alignment vertical="center" wrapText="1"/>
    </xf>
    <xf numFmtId="4" fontId="88" fillId="0" borderId="0" xfId="0" applyNumberFormat="1" applyFont="1" applyAlignment="1">
      <alignment horizontal="right" vertical="center" wrapText="1"/>
    </xf>
    <xf numFmtId="4" fontId="89" fillId="0" borderId="0" xfId="0" applyNumberFormat="1" applyFont="1" applyAlignment="1">
      <alignment vertical="center" wrapText="1"/>
    </xf>
    <xf numFmtId="4" fontId="87" fillId="0" borderId="0" xfId="0" applyNumberFormat="1" applyFont="1" applyAlignment="1">
      <alignment horizontal="right" vertical="center" wrapText="1"/>
    </xf>
    <xf numFmtId="4" fontId="0" fillId="35" borderId="0" xfId="0" applyNumberFormat="1" applyFill="1" applyAlignment="1">
      <alignment wrapText="1"/>
    </xf>
    <xf numFmtId="178" fontId="83" fillId="0" borderId="20" xfId="61" applyFont="1" applyBorder="1" applyAlignment="1">
      <alignment vertical="center" wrapText="1"/>
    </xf>
    <xf numFmtId="169" fontId="83" fillId="35" borderId="27" xfId="61" applyNumberFormat="1" applyFont="1" applyFill="1" applyBorder="1" applyAlignment="1">
      <alignment horizontal="right" vertical="center"/>
    </xf>
    <xf numFmtId="169" fontId="83" fillId="35" borderId="28" xfId="61" applyNumberFormat="1" applyFont="1" applyFill="1" applyBorder="1" applyAlignment="1">
      <alignment horizontal="right" vertical="center"/>
    </xf>
    <xf numFmtId="169" fontId="83" fillId="35" borderId="29" xfId="61" applyNumberFormat="1" applyFont="1" applyFill="1" applyBorder="1" applyAlignment="1">
      <alignment horizontal="right" vertical="center"/>
    </xf>
    <xf numFmtId="169" fontId="83" fillId="35" borderId="30" xfId="61" applyNumberFormat="1" applyFont="1" applyFill="1" applyBorder="1" applyAlignment="1">
      <alignment horizontal="right" vertical="center"/>
    </xf>
    <xf numFmtId="169" fontId="83" fillId="35" borderId="19" xfId="61" applyNumberFormat="1" applyFont="1" applyFill="1" applyBorder="1" applyAlignment="1">
      <alignment horizontal="right" vertical="center"/>
    </xf>
    <xf numFmtId="169" fontId="83" fillId="35" borderId="31" xfId="61" applyNumberFormat="1" applyFont="1" applyFill="1" applyBorder="1" applyAlignment="1">
      <alignment horizontal="right" vertical="center"/>
    </xf>
    <xf numFmtId="169" fontId="83" fillId="35" borderId="20" xfId="61" applyNumberFormat="1" applyFont="1" applyFill="1" applyBorder="1" applyAlignment="1">
      <alignment horizontal="right" vertical="center"/>
    </xf>
    <xf numFmtId="169" fontId="83" fillId="35" borderId="32" xfId="61" applyNumberFormat="1" applyFont="1" applyFill="1" applyBorder="1" applyAlignment="1">
      <alignment horizontal="right" vertical="center"/>
    </xf>
    <xf numFmtId="169" fontId="83" fillId="35" borderId="33" xfId="61" applyNumberFormat="1" applyFont="1" applyFill="1" applyBorder="1" applyAlignment="1">
      <alignment horizontal="right" vertical="center"/>
    </xf>
    <xf numFmtId="169" fontId="86" fillId="6" borderId="34" xfId="61" applyNumberFormat="1" applyFont="1" applyFill="1" applyBorder="1" applyAlignment="1">
      <alignment horizontal="right" vertical="center"/>
    </xf>
    <xf numFmtId="169" fontId="86" fillId="6" borderId="35" xfId="61" applyNumberFormat="1" applyFont="1" applyFill="1" applyBorder="1" applyAlignment="1">
      <alignment horizontal="right" vertical="center"/>
    </xf>
    <xf numFmtId="169" fontId="86" fillId="6" borderId="36" xfId="61" applyNumberFormat="1" applyFont="1" applyFill="1" applyBorder="1" applyAlignment="1">
      <alignment horizontal="right" vertical="center"/>
    </xf>
    <xf numFmtId="169" fontId="86" fillId="6" borderId="37" xfId="61" applyNumberFormat="1" applyFont="1" applyFill="1" applyBorder="1" applyAlignment="1">
      <alignment horizontal="right" vertical="center"/>
    </xf>
    <xf numFmtId="169" fontId="83" fillId="35" borderId="38" xfId="61" applyNumberFormat="1" applyFont="1" applyFill="1" applyBorder="1" applyAlignment="1">
      <alignment horizontal="right" vertical="center"/>
    </xf>
    <xf numFmtId="169" fontId="83" fillId="35" borderId="39" xfId="61" applyNumberFormat="1" applyFont="1" applyFill="1" applyBorder="1" applyAlignment="1">
      <alignment horizontal="right" vertical="center"/>
    </xf>
    <xf numFmtId="169" fontId="83" fillId="35" borderId="40" xfId="61" applyNumberFormat="1" applyFont="1" applyFill="1" applyBorder="1" applyAlignment="1">
      <alignment horizontal="right" vertical="center"/>
    </xf>
    <xf numFmtId="169" fontId="83" fillId="35" borderId="41" xfId="61" applyNumberFormat="1" applyFont="1" applyFill="1" applyBorder="1" applyAlignment="1">
      <alignment horizontal="right" vertical="center"/>
    </xf>
    <xf numFmtId="4" fontId="83" fillId="35" borderId="42" xfId="0" applyNumberFormat="1" applyFont="1" applyFill="1" applyBorder="1" applyAlignment="1">
      <alignment horizontal="center" vertical="center"/>
    </xf>
    <xf numFmtId="169" fontId="83" fillId="35" borderId="43" xfId="61" applyNumberFormat="1" applyFont="1" applyFill="1" applyBorder="1" applyAlignment="1">
      <alignment horizontal="right" vertical="center"/>
    </xf>
    <xf numFmtId="0" fontId="83" fillId="35" borderId="42" xfId="0" applyFont="1" applyFill="1" applyBorder="1" applyAlignment="1">
      <alignment horizontal="center" vertical="center" wrapText="1"/>
    </xf>
    <xf numFmtId="0" fontId="83" fillId="35" borderId="21" xfId="0" applyFont="1" applyFill="1" applyBorder="1" applyAlignment="1">
      <alignment horizontal="center" vertical="center" wrapText="1"/>
    </xf>
    <xf numFmtId="0" fontId="83" fillId="35" borderId="44" xfId="0" applyFont="1" applyFill="1" applyBorder="1" applyAlignment="1">
      <alignment horizontal="center" vertical="center" wrapText="1"/>
    </xf>
    <xf numFmtId="169" fontId="83" fillId="35" borderId="45" xfId="61" applyNumberFormat="1" applyFont="1" applyFill="1" applyBorder="1" applyAlignment="1">
      <alignment horizontal="right" vertical="center"/>
    </xf>
    <xf numFmtId="169" fontId="83" fillId="35" borderId="46" xfId="61" applyNumberFormat="1" applyFont="1" applyFill="1" applyBorder="1" applyAlignment="1">
      <alignment horizontal="right" vertical="center"/>
    </xf>
    <xf numFmtId="0" fontId="83" fillId="35" borderId="47" xfId="0" applyFont="1" applyFill="1" applyBorder="1" applyAlignment="1">
      <alignment horizontal="center" vertical="center" wrapText="1"/>
    </xf>
    <xf numFmtId="4" fontId="90" fillId="35" borderId="0" xfId="0" applyNumberFormat="1" applyFont="1" applyFill="1" applyAlignment="1">
      <alignment vertical="center" wrapText="1"/>
    </xf>
    <xf numFmtId="14" fontId="79" fillId="35" borderId="13" xfId="0" applyNumberFormat="1" applyFont="1" applyFill="1" applyBorder="1" applyAlignment="1">
      <alignment horizontal="center" vertical="center"/>
    </xf>
    <xf numFmtId="169" fontId="79" fillId="35" borderId="48" xfId="61" applyNumberFormat="1" applyFont="1" applyFill="1" applyBorder="1" applyAlignment="1">
      <alignment horizontal="right" vertical="center"/>
    </xf>
    <xf numFmtId="4" fontId="79" fillId="35" borderId="0" xfId="0" applyNumberFormat="1" applyFont="1" applyFill="1" applyAlignment="1">
      <alignment vertical="center"/>
    </xf>
    <xf numFmtId="4" fontId="91" fillId="35" borderId="48" xfId="0" applyNumberFormat="1" applyFont="1" applyFill="1" applyBorder="1" applyAlignment="1">
      <alignment horizontal="center" vertical="center"/>
    </xf>
    <xf numFmtId="4" fontId="92" fillId="35" borderId="49" xfId="0" applyNumberFormat="1" applyFont="1" applyFill="1" applyBorder="1" applyAlignment="1">
      <alignment horizontal="center" vertical="center" wrapText="1"/>
    </xf>
    <xf numFmtId="4" fontId="92" fillId="35" borderId="49" xfId="0" applyNumberFormat="1" applyFont="1" applyFill="1" applyBorder="1" applyAlignment="1">
      <alignment horizontal="center" vertical="center"/>
    </xf>
    <xf numFmtId="169" fontId="79" fillId="35" borderId="50" xfId="61" applyNumberFormat="1" applyFont="1" applyFill="1" applyBorder="1" applyAlignment="1">
      <alignment horizontal="right" vertical="center"/>
    </xf>
    <xf numFmtId="169" fontId="79" fillId="35" borderId="51" xfId="61" applyNumberFormat="1" applyFont="1" applyFill="1" applyBorder="1" applyAlignment="1">
      <alignment horizontal="right" vertical="center"/>
    </xf>
    <xf numFmtId="4" fontId="83" fillId="35" borderId="52" xfId="0" applyNumberFormat="1" applyFont="1" applyFill="1" applyBorder="1" applyAlignment="1">
      <alignment horizontal="center" vertical="center"/>
    </xf>
    <xf numFmtId="169" fontId="83" fillId="35" borderId="53" xfId="61" applyNumberFormat="1" applyFont="1" applyFill="1" applyBorder="1" applyAlignment="1">
      <alignment horizontal="right" vertical="center"/>
    </xf>
    <xf numFmtId="169" fontId="83" fillId="35" borderId="54" xfId="61" applyNumberFormat="1" applyFont="1" applyFill="1" applyBorder="1" applyAlignment="1">
      <alignment horizontal="right" vertical="center"/>
    </xf>
    <xf numFmtId="4" fontId="83" fillId="35" borderId="47" xfId="0" applyNumberFormat="1" applyFont="1" applyFill="1" applyBorder="1" applyAlignment="1">
      <alignment horizontal="center" vertical="center"/>
    </xf>
    <xf numFmtId="4" fontId="83" fillId="35" borderId="55" xfId="0" applyNumberFormat="1" applyFont="1" applyFill="1" applyBorder="1" applyAlignment="1">
      <alignment horizontal="center" vertical="center"/>
    </xf>
    <xf numFmtId="169" fontId="86" fillId="6" borderId="56" xfId="61" applyNumberFormat="1" applyFont="1" applyFill="1" applyBorder="1" applyAlignment="1">
      <alignment horizontal="right" vertical="center"/>
    </xf>
    <xf numFmtId="169" fontId="83" fillId="35" borderId="57" xfId="61" applyNumberFormat="1" applyFont="1" applyFill="1" applyBorder="1" applyAlignment="1">
      <alignment horizontal="right" vertical="center"/>
    </xf>
    <xf numFmtId="169" fontId="83" fillId="35" borderId="58" xfId="61" applyNumberFormat="1" applyFont="1" applyFill="1" applyBorder="1" applyAlignment="1">
      <alignment horizontal="right" vertical="center"/>
    </xf>
    <xf numFmtId="4" fontId="79" fillId="35" borderId="13" xfId="0" applyNumberFormat="1" applyFont="1" applyFill="1" applyBorder="1" applyAlignment="1">
      <alignment horizontal="center" vertical="center" wrapText="1"/>
    </xf>
    <xf numFmtId="0" fontId="79" fillId="35" borderId="13" xfId="0" applyFont="1" applyFill="1" applyBorder="1" applyAlignment="1">
      <alignment horizontal="center" vertical="center" wrapText="1"/>
    </xf>
    <xf numFmtId="4" fontId="20" fillId="0" borderId="0" xfId="0" applyNumberFormat="1" applyFont="1" applyAlignment="1">
      <alignment vertical="center"/>
    </xf>
    <xf numFmtId="4" fontId="2" fillId="0" borderId="0" xfId="0" applyNumberFormat="1" applyFont="1" applyFill="1" applyAlignment="1">
      <alignment vertical="center" wrapText="1"/>
    </xf>
    <xf numFmtId="0" fontId="2" fillId="0" borderId="0" xfId="0" applyFont="1" applyFill="1" applyAlignment="1">
      <alignment vertical="center"/>
    </xf>
    <xf numFmtId="4" fontId="0" fillId="0" borderId="0" xfId="0" applyNumberFormat="1" applyFont="1" applyFill="1" applyAlignment="1">
      <alignment vertical="center" wrapText="1"/>
    </xf>
    <xf numFmtId="4" fontId="2" fillId="0" borderId="0" xfId="0" applyNumberFormat="1" applyFont="1" applyFill="1" applyAlignment="1">
      <alignment vertical="center"/>
    </xf>
    <xf numFmtId="192" fontId="22" fillId="0" borderId="13" xfId="0" applyNumberFormat="1" applyFont="1" applyFill="1" applyBorder="1" applyAlignment="1">
      <alignment horizontal="center" vertical="center"/>
    </xf>
    <xf numFmtId="192" fontId="2" fillId="0" borderId="13" xfId="0" applyNumberFormat="1" applyFont="1" applyFill="1" applyBorder="1" applyAlignment="1">
      <alignment horizontal="center" vertical="center"/>
    </xf>
    <xf numFmtId="4" fontId="0" fillId="0" borderId="0" xfId="0" applyNumberFormat="1" applyFont="1" applyFill="1" applyAlignment="1">
      <alignment wrapText="1"/>
    </xf>
    <xf numFmtId="4" fontId="2" fillId="0" borderId="0" xfId="0" applyNumberFormat="1" applyFont="1" applyFill="1" applyAlignment="1">
      <alignment horizontal="left" vertical="center" indent="2"/>
    </xf>
    <xf numFmtId="4" fontId="2" fillId="0" borderId="0" xfId="0" applyNumberFormat="1" applyFont="1" applyFill="1" applyAlignment="1">
      <alignment horizontal="left" vertical="center" wrapText="1" indent="2"/>
    </xf>
    <xf numFmtId="0" fontId="2" fillId="0" borderId="0" xfId="0" applyFont="1" applyFill="1" applyAlignment="1">
      <alignment horizontal="left" vertical="center" indent="2"/>
    </xf>
    <xf numFmtId="4" fontId="0" fillId="0" borderId="0" xfId="0" applyNumberFormat="1" applyFont="1" applyFill="1" applyAlignment="1">
      <alignment horizontal="left" wrapText="1" indent="2"/>
    </xf>
    <xf numFmtId="4" fontId="2" fillId="0" borderId="0" xfId="0" applyNumberFormat="1" applyFont="1" applyFill="1" applyAlignment="1">
      <alignment horizontal="left" vertical="center" indent="4"/>
    </xf>
    <xf numFmtId="4" fontId="2" fillId="0" borderId="0" xfId="0" applyNumberFormat="1" applyFont="1" applyFill="1" applyAlignment="1">
      <alignment horizontal="left" vertical="center"/>
    </xf>
    <xf numFmtId="169" fontId="83" fillId="35" borderId="59" xfId="61" applyNumberFormat="1" applyFont="1" applyFill="1" applyBorder="1" applyAlignment="1">
      <alignment horizontal="right" vertical="center"/>
    </xf>
    <xf numFmtId="169" fontId="83" fillId="35" borderId="60" xfId="61" applyNumberFormat="1" applyFont="1" applyFill="1" applyBorder="1" applyAlignment="1">
      <alignment horizontal="right" vertical="center"/>
    </xf>
    <xf numFmtId="169" fontId="83" fillId="35" borderId="61" xfId="61" applyNumberFormat="1" applyFont="1" applyFill="1" applyBorder="1" applyAlignment="1">
      <alignment horizontal="right" vertical="center"/>
    </xf>
    <xf numFmtId="169" fontId="83" fillId="35" borderId="62" xfId="61" applyNumberFormat="1" applyFont="1" applyFill="1" applyBorder="1" applyAlignment="1">
      <alignment horizontal="right" vertical="center"/>
    </xf>
    <xf numFmtId="169" fontId="83" fillId="35" borderId="63" xfId="61" applyNumberFormat="1" applyFont="1" applyFill="1" applyBorder="1" applyAlignment="1">
      <alignment horizontal="right" vertical="center"/>
    </xf>
    <xf numFmtId="169" fontId="83" fillId="35" borderId="64" xfId="61" applyNumberFormat="1" applyFont="1" applyFill="1" applyBorder="1" applyAlignment="1">
      <alignment horizontal="right" vertical="center"/>
    </xf>
    <xf numFmtId="169" fontId="83" fillId="35" borderId="65" xfId="61" applyNumberFormat="1" applyFont="1" applyFill="1" applyBorder="1" applyAlignment="1">
      <alignment horizontal="right" vertical="center"/>
    </xf>
    <xf numFmtId="49" fontId="79" fillId="35" borderId="13" xfId="0" applyNumberFormat="1" applyFont="1" applyFill="1" applyBorder="1" applyAlignment="1">
      <alignment horizontal="center" vertical="center"/>
    </xf>
    <xf numFmtId="49" fontId="91" fillId="35" borderId="13" xfId="0" applyNumberFormat="1" applyFont="1" applyFill="1" applyBorder="1" applyAlignment="1">
      <alignment horizontal="center" vertical="center" wrapText="1"/>
    </xf>
    <xf numFmtId="169" fontId="79" fillId="36" borderId="10" xfId="61" applyNumberFormat="1" applyFont="1" applyFill="1" applyBorder="1" applyAlignment="1">
      <alignment horizontal="right" vertical="center"/>
    </xf>
    <xf numFmtId="169" fontId="79" fillId="36" borderId="17" xfId="61" applyNumberFormat="1" applyFont="1" applyFill="1" applyBorder="1" applyAlignment="1">
      <alignment horizontal="right" vertical="center"/>
    </xf>
    <xf numFmtId="169" fontId="79" fillId="36" borderId="13" xfId="61" applyNumberFormat="1" applyFont="1" applyFill="1" applyBorder="1" applyAlignment="1">
      <alignment horizontal="right" vertical="center"/>
    </xf>
    <xf numFmtId="169" fontId="79" fillId="36" borderId="15" xfId="61" applyNumberFormat="1" applyFont="1" applyFill="1" applyBorder="1" applyAlignment="1">
      <alignment horizontal="right" vertical="center"/>
    </xf>
    <xf numFmtId="49" fontId="91" fillId="35" borderId="13"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xf>
    <xf numFmtId="0" fontId="91" fillId="35" borderId="13" xfId="0" applyFont="1" applyFill="1" applyBorder="1" applyAlignment="1">
      <alignment horizontal="left" vertical="center" wrapText="1"/>
    </xf>
    <xf numFmtId="192" fontId="79" fillId="35" borderId="13" xfId="0" applyNumberFormat="1" applyFont="1" applyFill="1" applyBorder="1" applyAlignment="1">
      <alignment horizontal="center" vertical="center"/>
    </xf>
    <xf numFmtId="194" fontId="79" fillId="35" borderId="13" xfId="0" applyNumberFormat="1" applyFont="1" applyFill="1" applyBorder="1" applyAlignment="1">
      <alignment horizontal="center" vertical="center"/>
    </xf>
    <xf numFmtId="169" fontId="83" fillId="36" borderId="19" xfId="61" applyNumberFormat="1" applyFont="1" applyFill="1" applyBorder="1" applyAlignment="1">
      <alignment horizontal="right" vertical="center"/>
    </xf>
    <xf numFmtId="169" fontId="83" fillId="36" borderId="39" xfId="61" applyNumberFormat="1" applyFont="1" applyFill="1" applyBorder="1" applyAlignment="1">
      <alignment horizontal="right" vertical="center"/>
    </xf>
    <xf numFmtId="4" fontId="83" fillId="35" borderId="19" xfId="0" applyNumberFormat="1" applyFont="1" applyFill="1" applyBorder="1" applyAlignment="1">
      <alignment vertical="center" wrapText="1"/>
    </xf>
    <xf numFmtId="49" fontId="83" fillId="35" borderId="19" xfId="0" applyNumberFormat="1" applyFont="1" applyFill="1" applyBorder="1" applyAlignment="1">
      <alignment vertical="center" wrapText="1"/>
    </xf>
    <xf numFmtId="49" fontId="91" fillId="0" borderId="13" xfId="0" applyNumberFormat="1" applyFont="1" applyFill="1" applyBorder="1" applyAlignment="1">
      <alignment horizontal="center" vertical="center" wrapText="1"/>
    </xf>
    <xf numFmtId="0" fontId="79" fillId="0" borderId="13" xfId="0" applyFont="1" applyFill="1" applyBorder="1" applyAlignment="1">
      <alignment horizontal="center" vertical="center"/>
    </xf>
    <xf numFmtId="192" fontId="79" fillId="0" borderId="13" xfId="0" applyNumberFormat="1" applyFont="1" applyFill="1" applyBorder="1" applyAlignment="1">
      <alignment horizontal="center" vertical="center"/>
    </xf>
    <xf numFmtId="194" fontId="79" fillId="0" borderId="13" xfId="0" applyNumberFormat="1" applyFont="1" applyFill="1" applyBorder="1" applyAlignment="1">
      <alignment horizontal="center" vertical="center"/>
    </xf>
    <xf numFmtId="0" fontId="91" fillId="0" borderId="13" xfId="0" applyFont="1" applyFill="1" applyBorder="1" applyAlignment="1">
      <alignment horizontal="left" vertical="center" wrapText="1"/>
    </xf>
    <xf numFmtId="0" fontId="79" fillId="0" borderId="13" xfId="0" applyFont="1" applyFill="1" applyBorder="1" applyAlignment="1">
      <alignment horizontal="center" vertical="center" wrapText="1"/>
    </xf>
    <xf numFmtId="169" fontId="79" fillId="0" borderId="13" xfId="61" applyNumberFormat="1" applyFont="1" applyFill="1" applyBorder="1" applyAlignment="1">
      <alignment horizontal="right" vertical="center"/>
    </xf>
    <xf numFmtId="169" fontId="79" fillId="0" borderId="10" xfId="61" applyNumberFormat="1" applyFont="1" applyFill="1" applyBorder="1" applyAlignment="1">
      <alignment horizontal="right" vertical="center"/>
    </xf>
    <xf numFmtId="169" fontId="79" fillId="0" borderId="16" xfId="61" applyNumberFormat="1" applyFont="1" applyFill="1" applyBorder="1" applyAlignment="1">
      <alignment horizontal="right" vertical="center"/>
    </xf>
    <xf numFmtId="49" fontId="2" fillId="0" borderId="13" xfId="0" applyNumberFormat="1" applyFont="1" applyFill="1" applyBorder="1" applyAlignment="1">
      <alignment horizontal="center" vertical="center"/>
    </xf>
    <xf numFmtId="4" fontId="79" fillId="0" borderId="0" xfId="0" applyNumberFormat="1" applyFont="1" applyFill="1" applyAlignment="1">
      <alignment vertical="center" wrapText="1"/>
    </xf>
    <xf numFmtId="49" fontId="83" fillId="0" borderId="19" xfId="0" applyNumberFormat="1" applyFont="1" applyFill="1" applyBorder="1" applyAlignment="1">
      <alignment vertical="center" wrapText="1"/>
    </xf>
    <xf numFmtId="4" fontId="0" fillId="0" borderId="0" xfId="0" applyNumberFormat="1" applyFill="1" applyAlignment="1">
      <alignment wrapText="1"/>
    </xf>
    <xf numFmtId="178" fontId="83" fillId="0" borderId="20" xfId="61" applyFont="1" applyFill="1" applyBorder="1" applyAlignment="1">
      <alignment vertical="center" wrapText="1"/>
    </xf>
    <xf numFmtId="169" fontId="83" fillId="0" borderId="27" xfId="61" applyNumberFormat="1" applyFont="1" applyFill="1" applyBorder="1" applyAlignment="1">
      <alignment horizontal="right" vertical="center"/>
    </xf>
    <xf numFmtId="169" fontId="83" fillId="0" borderId="19" xfId="61" applyNumberFormat="1" applyFont="1" applyFill="1" applyBorder="1" applyAlignment="1">
      <alignment horizontal="right" vertical="center"/>
    </xf>
    <xf numFmtId="169" fontId="83" fillId="0" borderId="20" xfId="61" applyNumberFormat="1" applyFont="1" applyFill="1" applyBorder="1" applyAlignment="1">
      <alignment horizontal="right" vertical="center"/>
    </xf>
    <xf numFmtId="169" fontId="83" fillId="0" borderId="54" xfId="61" applyNumberFormat="1" applyFont="1" applyFill="1" applyBorder="1" applyAlignment="1">
      <alignment horizontal="right" vertical="center"/>
    </xf>
    <xf numFmtId="169" fontId="83" fillId="0" borderId="33" xfId="61" applyNumberFormat="1" applyFont="1" applyFill="1" applyBorder="1" applyAlignment="1">
      <alignment horizontal="right" vertical="center"/>
    </xf>
    <xf numFmtId="169" fontId="83" fillId="0" borderId="29" xfId="61" applyNumberFormat="1" applyFont="1" applyFill="1" applyBorder="1" applyAlignment="1">
      <alignment horizontal="right" vertical="center"/>
    </xf>
    <xf numFmtId="169" fontId="83" fillId="0" borderId="41" xfId="61" applyNumberFormat="1" applyFont="1" applyFill="1" applyBorder="1" applyAlignment="1">
      <alignment horizontal="right" vertical="center"/>
    </xf>
    <xf numFmtId="169" fontId="83" fillId="0" borderId="58" xfId="61" applyNumberFormat="1" applyFont="1" applyFill="1" applyBorder="1" applyAlignment="1">
      <alignment horizontal="right" vertical="center"/>
    </xf>
    <xf numFmtId="169" fontId="83" fillId="0" borderId="39" xfId="61" applyNumberFormat="1" applyFont="1" applyFill="1" applyBorder="1" applyAlignment="1">
      <alignment horizontal="right" vertical="center"/>
    </xf>
    <xf numFmtId="4" fontId="0" fillId="0" borderId="0" xfId="0" applyNumberFormat="1" applyFill="1" applyAlignment="1">
      <alignment vertical="center" wrapText="1"/>
    </xf>
    <xf numFmtId="169" fontId="83" fillId="0" borderId="46" xfId="61" applyNumberFormat="1" applyFont="1" applyFill="1" applyBorder="1" applyAlignment="1">
      <alignment horizontal="right" vertical="center"/>
    </xf>
    <xf numFmtId="49" fontId="91" fillId="35" borderId="13" xfId="0" applyNumberFormat="1" applyFont="1" applyFill="1" applyBorder="1" applyAlignment="1">
      <alignment horizontal="center" vertical="center" wrapText="1"/>
    </xf>
    <xf numFmtId="0" fontId="78" fillId="35" borderId="13" xfId="0" applyFont="1" applyFill="1" applyBorder="1" applyAlignment="1">
      <alignment horizontal="center" vertical="center"/>
    </xf>
    <xf numFmtId="0" fontId="79" fillId="35" borderId="13" xfId="0" applyFont="1" applyFill="1" applyBorder="1" applyAlignment="1">
      <alignment/>
    </xf>
    <xf numFmtId="4" fontId="81" fillId="35" borderId="0" xfId="0" applyNumberFormat="1" applyFont="1" applyFill="1" applyAlignment="1">
      <alignment horizontal="center" vertical="center"/>
    </xf>
    <xf numFmtId="4" fontId="79" fillId="35" borderId="0" xfId="0" applyNumberFormat="1" applyFont="1" applyFill="1" applyAlignment="1">
      <alignment/>
    </xf>
    <xf numFmtId="4" fontId="79" fillId="0" borderId="0" xfId="0" applyNumberFormat="1" applyFont="1" applyAlignment="1">
      <alignment horizontal="left" vertical="center"/>
    </xf>
    <xf numFmtId="4" fontId="79" fillId="0" borderId="0" xfId="0" applyNumberFormat="1" applyFont="1" applyAlignment="1">
      <alignment/>
    </xf>
    <xf numFmtId="4" fontId="78" fillId="35" borderId="0" xfId="0" applyNumberFormat="1" applyFont="1" applyFill="1" applyAlignment="1">
      <alignment horizontal="left" vertical="center"/>
    </xf>
    <xf numFmtId="0" fontId="81" fillId="35" borderId="0" xfId="0" applyFont="1" applyFill="1" applyAlignment="1">
      <alignment horizontal="center" vertical="center" wrapText="1"/>
    </xf>
    <xf numFmtId="0" fontId="79" fillId="35" borderId="0" xfId="0" applyFont="1" applyFill="1" applyAlignment="1">
      <alignment wrapText="1"/>
    </xf>
    <xf numFmtId="0" fontId="93" fillId="35" borderId="0" xfId="0" applyFont="1" applyFill="1" applyAlignment="1">
      <alignment horizontal="center" vertical="center"/>
    </xf>
    <xf numFmtId="0" fontId="79" fillId="35" borderId="0" xfId="0" applyFont="1" applyFill="1" applyAlignment="1">
      <alignment/>
    </xf>
    <xf numFmtId="0" fontId="81" fillId="35" borderId="0" xfId="0" applyFont="1" applyFill="1" applyAlignment="1">
      <alignment horizontal="center" vertical="center"/>
    </xf>
    <xf numFmtId="4" fontId="93" fillId="35" borderId="0" xfId="0" applyNumberFormat="1" applyFont="1" applyFill="1" applyAlignment="1">
      <alignment horizontal="center" vertical="center"/>
    </xf>
    <xf numFmtId="4" fontId="80" fillId="35" borderId="0" xfId="0" applyNumberFormat="1" applyFont="1" applyFill="1" applyAlignment="1">
      <alignment vertical="center"/>
    </xf>
    <xf numFmtId="4" fontId="92" fillId="35" borderId="13" xfId="0" applyNumberFormat="1" applyFont="1" applyFill="1" applyBorder="1" applyAlignment="1">
      <alignment horizontal="center" vertical="center" wrapText="1"/>
    </xf>
    <xf numFmtId="49" fontId="92" fillId="35" borderId="13" xfId="0" applyNumberFormat="1" applyFont="1" applyFill="1" applyBorder="1" applyAlignment="1">
      <alignment horizontal="center" vertical="center" wrapText="1"/>
    </xf>
    <xf numFmtId="49" fontId="91" fillId="35" borderId="13" xfId="0" applyNumberFormat="1" applyFont="1" applyFill="1" applyBorder="1" applyAlignment="1">
      <alignment horizontal="center" vertical="center" wrapText="1"/>
    </xf>
    <xf numFmtId="4" fontId="91" fillId="35" borderId="13" xfId="0" applyNumberFormat="1" applyFont="1" applyFill="1" applyBorder="1" applyAlignment="1">
      <alignment vertical="center" wrapText="1"/>
    </xf>
    <xf numFmtId="4" fontId="92" fillId="35" borderId="48" xfId="0" applyNumberFormat="1" applyFont="1" applyFill="1" applyBorder="1" applyAlignment="1">
      <alignment horizontal="center" vertical="center" wrapText="1"/>
    </xf>
    <xf numFmtId="4" fontId="92" fillId="35" borderId="49" xfId="0" applyNumberFormat="1" applyFont="1" applyFill="1" applyBorder="1" applyAlignment="1">
      <alignment horizontal="center" vertical="center" wrapText="1"/>
    </xf>
    <xf numFmtId="4" fontId="81" fillId="0" borderId="0" xfId="0" applyNumberFormat="1" applyFont="1" applyAlignment="1">
      <alignment horizontal="center" vertical="center"/>
    </xf>
    <xf numFmtId="4" fontId="79" fillId="0" borderId="0" xfId="0" applyNumberFormat="1" applyFont="1" applyAlignment="1">
      <alignment vertical="center"/>
    </xf>
    <xf numFmtId="4" fontId="79" fillId="35" borderId="0" xfId="0" applyNumberFormat="1" applyFont="1" applyFill="1" applyAlignment="1">
      <alignment vertical="center"/>
    </xf>
    <xf numFmtId="4" fontId="78" fillId="35" borderId="13" xfId="0" applyNumberFormat="1" applyFont="1" applyFill="1" applyBorder="1" applyAlignment="1">
      <alignment horizontal="center" vertical="center"/>
    </xf>
    <xf numFmtId="4" fontId="79" fillId="35" borderId="13" xfId="0" applyNumberFormat="1" applyFont="1" applyFill="1" applyBorder="1" applyAlignment="1">
      <alignment vertical="center"/>
    </xf>
    <xf numFmtId="4" fontId="79" fillId="35" borderId="0" xfId="0" applyNumberFormat="1" applyFont="1" applyFill="1" applyAlignment="1">
      <alignment horizontal="center" vertical="center"/>
    </xf>
    <xf numFmtId="4" fontId="0" fillId="35" borderId="0" xfId="0" applyNumberFormat="1" applyFill="1" applyAlignment="1">
      <alignment horizontal="center" vertical="center"/>
    </xf>
    <xf numFmtId="4" fontId="78" fillId="34" borderId="0" xfId="0" applyNumberFormat="1" applyFont="1" applyFill="1" applyAlignment="1">
      <alignment horizontal="left" wrapText="1"/>
    </xf>
    <xf numFmtId="4" fontId="92" fillId="35" borderId="66" xfId="0" applyNumberFormat="1" applyFont="1" applyFill="1" applyBorder="1" applyAlignment="1">
      <alignment horizontal="center" vertical="center" wrapText="1"/>
    </xf>
    <xf numFmtId="4" fontId="91" fillId="35" borderId="49" xfId="0" applyNumberFormat="1" applyFont="1" applyFill="1" applyBorder="1" applyAlignment="1">
      <alignment horizontal="center" vertical="center" wrapText="1"/>
    </xf>
    <xf numFmtId="4" fontId="91" fillId="35" borderId="13" xfId="0" applyNumberFormat="1" applyFont="1" applyFill="1" applyBorder="1" applyAlignment="1">
      <alignment wrapText="1"/>
    </xf>
    <xf numFmtId="4" fontId="78" fillId="35" borderId="10" xfId="0" applyNumberFormat="1" applyFont="1" applyFill="1" applyBorder="1" applyAlignment="1">
      <alignment horizontal="center" vertical="center"/>
    </xf>
    <xf numFmtId="4" fontId="78" fillId="35" borderId="11" xfId="0" applyNumberFormat="1" applyFont="1" applyFill="1" applyBorder="1" applyAlignment="1">
      <alignment horizontal="center" vertical="center"/>
    </xf>
    <xf numFmtId="4" fontId="78" fillId="35" borderId="12" xfId="0" applyNumberFormat="1" applyFont="1" applyFill="1" applyBorder="1" applyAlignment="1">
      <alignment horizontal="center" vertical="center"/>
    </xf>
    <xf numFmtId="4" fontId="92" fillId="35" borderId="13" xfId="0" applyNumberFormat="1" applyFont="1" applyFill="1" applyBorder="1" applyAlignment="1">
      <alignment horizontal="center" vertical="center"/>
    </xf>
    <xf numFmtId="4" fontId="79" fillId="35" borderId="0" xfId="0" applyNumberFormat="1" applyFont="1" applyFill="1" applyAlignment="1">
      <alignment horizontal="left" vertical="center"/>
    </xf>
    <xf numFmtId="4" fontId="92" fillId="35" borderId="10" xfId="0" applyNumberFormat="1" applyFont="1" applyFill="1" applyBorder="1" applyAlignment="1">
      <alignment horizontal="center" vertical="center"/>
    </xf>
    <xf numFmtId="4" fontId="92" fillId="35" borderId="11" xfId="0" applyNumberFormat="1" applyFont="1" applyFill="1" applyBorder="1" applyAlignment="1">
      <alignment horizontal="center" vertical="center"/>
    </xf>
    <xf numFmtId="4" fontId="92" fillId="35" borderId="12" xfId="0" applyNumberFormat="1" applyFont="1" applyFill="1" applyBorder="1" applyAlignment="1">
      <alignment horizontal="center" vertical="center"/>
    </xf>
    <xf numFmtId="4" fontId="92" fillId="0" borderId="48" xfId="0" applyNumberFormat="1" applyFont="1" applyBorder="1" applyAlignment="1">
      <alignment horizontal="center" vertical="center" wrapText="1"/>
    </xf>
    <xf numFmtId="4" fontId="91" fillId="0" borderId="66" xfId="0" applyNumberFormat="1" applyFont="1" applyBorder="1" applyAlignment="1">
      <alignment vertical="center" wrapText="1"/>
    </xf>
    <xf numFmtId="4" fontId="91" fillId="0" borderId="49" xfId="0" applyNumberFormat="1" applyFont="1" applyBorder="1" applyAlignment="1">
      <alignment vertical="center" wrapText="1"/>
    </xf>
    <xf numFmtId="4" fontId="91" fillId="0" borderId="13" xfId="0" applyNumberFormat="1" applyFont="1" applyBorder="1" applyAlignment="1">
      <alignment horizontal="center" vertical="center"/>
    </xf>
    <xf numFmtId="4" fontId="91" fillId="0" borderId="13" xfId="0" applyNumberFormat="1" applyFont="1" applyBorder="1" applyAlignment="1">
      <alignment vertical="center"/>
    </xf>
    <xf numFmtId="169" fontId="83" fillId="35" borderId="67" xfId="61" applyNumberFormat="1" applyFont="1" applyFill="1" applyBorder="1" applyAlignment="1">
      <alignment horizontal="center" vertical="center" wrapText="1"/>
    </xf>
    <xf numFmtId="4" fontId="94" fillId="0" borderId="30" xfId="0" applyNumberFormat="1" applyFont="1" applyBorder="1" applyAlignment="1">
      <alignment horizontal="center" vertical="center" wrapText="1"/>
    </xf>
    <xf numFmtId="4" fontId="94" fillId="0" borderId="45" xfId="0" applyNumberFormat="1" applyFont="1" applyBorder="1" applyAlignment="1">
      <alignment horizontal="center" vertical="center" wrapText="1"/>
    </xf>
    <xf numFmtId="169" fontId="86" fillId="35" borderId="43" xfId="61" applyNumberFormat="1" applyFont="1" applyFill="1" applyBorder="1" applyAlignment="1">
      <alignment horizontal="center" vertical="center"/>
    </xf>
    <xf numFmtId="4" fontId="88" fillId="35" borderId="53" xfId="0" applyNumberFormat="1" applyFont="1" applyFill="1" applyBorder="1" applyAlignment="1">
      <alignment horizontal="center" vertical="center"/>
    </xf>
    <xf numFmtId="4" fontId="88" fillId="35" borderId="57" xfId="0" applyNumberFormat="1" applyFont="1" applyFill="1" applyBorder="1" applyAlignment="1">
      <alignment horizontal="center" vertical="center"/>
    </xf>
    <xf numFmtId="169" fontId="86" fillId="3" borderId="43" xfId="61" applyNumberFormat="1" applyFont="1" applyFill="1" applyBorder="1" applyAlignment="1">
      <alignment horizontal="center" vertical="center"/>
    </xf>
    <xf numFmtId="4" fontId="88" fillId="3" borderId="53" xfId="0" applyNumberFormat="1" applyFont="1" applyFill="1" applyBorder="1" applyAlignment="1">
      <alignment horizontal="center" vertical="center"/>
    </xf>
    <xf numFmtId="4" fontId="88" fillId="3" borderId="57" xfId="0" applyNumberFormat="1" applyFont="1" applyFill="1" applyBorder="1" applyAlignment="1">
      <alignment horizontal="center" vertical="center"/>
    </xf>
    <xf numFmtId="169" fontId="86" fillId="36" borderId="43" xfId="61" applyNumberFormat="1" applyFont="1" applyFill="1" applyBorder="1" applyAlignment="1">
      <alignment horizontal="center" vertical="center"/>
    </xf>
    <xf numFmtId="4" fontId="88" fillId="36" borderId="53" xfId="0" applyNumberFormat="1" applyFont="1" applyFill="1" applyBorder="1" applyAlignment="1">
      <alignment horizontal="center" vertical="center"/>
    </xf>
    <xf numFmtId="4" fontId="88" fillId="36" borderId="57" xfId="0" applyNumberFormat="1" applyFont="1" applyFill="1" applyBorder="1" applyAlignment="1">
      <alignment horizontal="center" vertical="center"/>
    </xf>
    <xf numFmtId="169" fontId="86" fillId="16" borderId="43" xfId="61" applyNumberFormat="1" applyFont="1" applyFill="1" applyBorder="1" applyAlignment="1">
      <alignment horizontal="center" vertical="center"/>
    </xf>
    <xf numFmtId="4" fontId="88" fillId="16" borderId="53" xfId="0" applyNumberFormat="1" applyFont="1" applyFill="1" applyBorder="1" applyAlignment="1">
      <alignment horizontal="center" vertical="center"/>
    </xf>
    <xf numFmtId="4" fontId="88" fillId="16" borderId="57" xfId="0" applyNumberFormat="1" applyFont="1" applyFill="1" applyBorder="1" applyAlignment="1">
      <alignment horizontal="center" vertical="center"/>
    </xf>
    <xf numFmtId="4" fontId="79" fillId="0" borderId="0" xfId="0" applyNumberFormat="1" applyFont="1" applyAlignment="1" quotePrefix="1">
      <alignment horizontal="left" vertical="center" wrapText="1"/>
    </xf>
    <xf numFmtId="4" fontId="92" fillId="0" borderId="13" xfId="0" applyNumberFormat="1" applyFont="1" applyBorder="1" applyAlignment="1">
      <alignment horizontal="center" vertical="center" wrapText="1"/>
    </xf>
    <xf numFmtId="4" fontId="78" fillId="0" borderId="0" xfId="0" applyNumberFormat="1" applyFont="1" applyAlignment="1">
      <alignment horizontal="left" vertical="center"/>
    </xf>
    <xf numFmtId="4" fontId="91" fillId="0" borderId="13" xfId="0" applyNumberFormat="1" applyFont="1" applyBorder="1" applyAlignment="1">
      <alignment vertical="center" wrapText="1"/>
    </xf>
    <xf numFmtId="4" fontId="14" fillId="0" borderId="13" xfId="0" applyNumberFormat="1" applyFont="1" applyBorder="1" applyAlignment="1">
      <alignment horizontal="center" vertical="center" wrapText="1"/>
    </xf>
    <xf numFmtId="4" fontId="14" fillId="0" borderId="13" xfId="0" applyNumberFormat="1" applyFont="1" applyBorder="1" applyAlignment="1">
      <alignment vertical="center" wrapText="1"/>
    </xf>
    <xf numFmtId="4" fontId="14" fillId="0" borderId="48" xfId="0" applyNumberFormat="1" applyFont="1" applyBorder="1" applyAlignment="1">
      <alignment horizontal="center" vertical="center" wrapText="1"/>
    </xf>
    <xf numFmtId="4" fontId="14" fillId="0" borderId="49" xfId="0" applyNumberFormat="1" applyFont="1" applyBorder="1" applyAlignment="1">
      <alignment vertical="center" wrapText="1"/>
    </xf>
    <xf numFmtId="4" fontId="79" fillId="0" borderId="0" xfId="0" applyNumberFormat="1" applyFont="1" applyAlignment="1">
      <alignment horizontal="left" vertical="center" wrapText="1"/>
    </xf>
    <xf numFmtId="4" fontId="92" fillId="0" borderId="13" xfId="0" applyNumberFormat="1" applyFont="1" applyBorder="1" applyAlignment="1">
      <alignment horizontal="center" vertical="center"/>
    </xf>
    <xf numFmtId="4" fontId="2" fillId="0" borderId="0" xfId="0" applyNumberFormat="1" applyFont="1" applyFill="1" applyAlignment="1">
      <alignment horizontal="left" vertical="center" wrapText="1"/>
    </xf>
    <xf numFmtId="4" fontId="13" fillId="0" borderId="10" xfId="0" applyNumberFormat="1" applyFont="1" applyBorder="1" applyAlignment="1">
      <alignment horizontal="center" vertical="center"/>
    </xf>
    <xf numFmtId="4" fontId="13" fillId="0" borderId="11" xfId="0" applyNumberFormat="1" applyFont="1" applyBorder="1" applyAlignment="1">
      <alignment horizontal="center" vertical="center"/>
    </xf>
    <xf numFmtId="4" fontId="13" fillId="0" borderId="12" xfId="0" applyNumberFormat="1" applyFont="1" applyBorder="1" applyAlignment="1">
      <alignment horizontal="center" vertical="center"/>
    </xf>
    <xf numFmtId="4" fontId="92" fillId="0" borderId="66" xfId="0" applyNumberFormat="1" applyFont="1" applyBorder="1" applyAlignment="1">
      <alignment horizontal="center" vertical="center" wrapText="1"/>
    </xf>
    <xf numFmtId="4" fontId="92" fillId="0" borderId="49"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0" fillId="0" borderId="12" xfId="0" applyNumberFormat="1" applyBorder="1" applyAlignment="1">
      <alignment horizontal="center" vertical="center" wrapText="1"/>
    </xf>
    <xf numFmtId="4" fontId="91" fillId="0" borderId="13" xfId="0" applyNumberFormat="1" applyFont="1" applyBorder="1" applyAlignment="1">
      <alignment wrapText="1"/>
    </xf>
    <xf numFmtId="4" fontId="79" fillId="0" borderId="0" xfId="0" applyNumberFormat="1" applyFont="1" applyAlignment="1">
      <alignment horizontal="left" wrapText="1"/>
    </xf>
    <xf numFmtId="4" fontId="79" fillId="0" borderId="0" xfId="0" applyNumberFormat="1" applyFont="1" applyAlignment="1" quotePrefix="1">
      <alignment horizontal="left" wrapText="1"/>
    </xf>
    <xf numFmtId="4" fontId="93" fillId="0" borderId="0" xfId="0" applyNumberFormat="1" applyFont="1" applyAlignment="1">
      <alignment horizontal="center" vertical="center"/>
    </xf>
    <xf numFmtId="4" fontId="91" fillId="0" borderId="66" xfId="0" applyNumberFormat="1" applyFont="1" applyBorder="1" applyAlignment="1">
      <alignment horizontal="center" vertical="center" wrapText="1"/>
    </xf>
    <xf numFmtId="4" fontId="91" fillId="0" borderId="49" xfId="0" applyNumberFormat="1" applyFont="1" applyBorder="1" applyAlignment="1">
      <alignment horizontal="center" vertical="center" wrapText="1"/>
    </xf>
    <xf numFmtId="4" fontId="0" fillId="35" borderId="66" xfId="0" applyNumberFormat="1" applyFill="1" applyBorder="1" applyAlignment="1">
      <alignment wrapText="1"/>
    </xf>
    <xf numFmtId="4" fontId="0" fillId="35" borderId="49" xfId="0" applyNumberFormat="1" applyFill="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zoomScale="90" zoomScaleNormal="90" workbookViewId="0" topLeftCell="A4">
      <selection activeCell="C16" sqref="C16"/>
    </sheetView>
  </sheetViews>
  <sheetFormatPr defaultColWidth="9.140625" defaultRowHeight="12.75"/>
  <cols>
    <col min="1" max="1" width="75.140625" style="1" customWidth="1"/>
    <col min="2" max="2" width="17.57421875" style="1" customWidth="1"/>
    <col min="3" max="3" width="18.421875" style="1" customWidth="1"/>
    <col min="4" max="4" width="18.00390625" style="1" customWidth="1"/>
    <col min="5" max="5" width="23.7109375" style="1" customWidth="1"/>
    <col min="6" max="6" width="9.140625" style="1" customWidth="1"/>
    <col min="7" max="7" width="13.57421875" style="1" bestFit="1" customWidth="1"/>
    <col min="8" max="16384" width="9.140625" style="1" customWidth="1"/>
  </cols>
  <sheetData>
    <row r="1" spans="1:6" ht="48" customHeight="1">
      <c r="A1" s="205" t="s">
        <v>782</v>
      </c>
      <c r="B1" s="206"/>
      <c r="C1" s="206"/>
      <c r="D1" s="206"/>
      <c r="E1" s="206"/>
      <c r="F1" s="61"/>
    </row>
    <row r="2" spans="1:6" ht="18">
      <c r="A2" s="200" t="s">
        <v>158</v>
      </c>
      <c r="B2" s="201"/>
      <c r="C2" s="201"/>
      <c r="D2" s="201"/>
      <c r="E2" s="201"/>
      <c r="F2" s="61"/>
    </row>
    <row r="3" spans="1:6" ht="15">
      <c r="A3" s="207" t="s">
        <v>0</v>
      </c>
      <c r="B3" s="208"/>
      <c r="C3" s="208"/>
      <c r="D3" s="208"/>
      <c r="E3" s="208"/>
      <c r="F3" s="61"/>
    </row>
    <row r="4" spans="1:6" ht="20.25">
      <c r="A4" s="209" t="s">
        <v>749</v>
      </c>
      <c r="B4" s="208"/>
      <c r="C4" s="208"/>
      <c r="D4" s="208"/>
      <c r="E4" s="208"/>
      <c r="F4" s="61"/>
    </row>
    <row r="5" spans="1:6" ht="12.75">
      <c r="A5" s="63"/>
      <c r="B5" s="63"/>
      <c r="C5" s="63"/>
      <c r="D5" s="63"/>
      <c r="E5" s="63"/>
      <c r="F5" s="61"/>
    </row>
    <row r="6" spans="1:6" ht="12.75">
      <c r="A6" s="198" t="s">
        <v>1</v>
      </c>
      <c r="B6" s="198" t="s">
        <v>2</v>
      </c>
      <c r="C6" s="199"/>
      <c r="D6" s="199"/>
      <c r="E6" s="199"/>
      <c r="F6" s="61"/>
    </row>
    <row r="7" spans="1:6" ht="12.75">
      <c r="A7" s="199"/>
      <c r="B7" s="198" t="s">
        <v>3</v>
      </c>
      <c r="C7" s="199"/>
      <c r="D7" s="199"/>
      <c r="E7" s="198" t="s">
        <v>4</v>
      </c>
      <c r="F7" s="61"/>
    </row>
    <row r="8" spans="1:6" ht="12.75">
      <c r="A8" s="199"/>
      <c r="B8" s="64" t="s">
        <v>5</v>
      </c>
      <c r="C8" s="64" t="s">
        <v>6</v>
      </c>
      <c r="D8" s="64" t="s">
        <v>7</v>
      </c>
      <c r="E8" s="199"/>
      <c r="F8" s="61"/>
    </row>
    <row r="9" spans="1:7" ht="28.5" customHeight="1">
      <c r="A9" s="65" t="s">
        <v>52</v>
      </c>
      <c r="B9" s="161">
        <f>'Scheda D'!AE34</f>
        <v>3984214.99</v>
      </c>
      <c r="C9" s="161">
        <f>'Scheda D'!AF34</f>
        <v>7550000</v>
      </c>
      <c r="D9" s="159">
        <f>'Scheda D'!AG34</f>
        <v>44300000</v>
      </c>
      <c r="E9" s="68">
        <f aca="true" t="shared" si="0" ref="E9:E16">SUM(B9:D9)</f>
        <v>55834214.99</v>
      </c>
      <c r="F9" s="69"/>
      <c r="G9" s="1">
        <f>SUM(B9:D9)</f>
        <v>55834214.99</v>
      </c>
    </row>
    <row r="10" spans="1:6" ht="25.5" customHeight="1">
      <c r="A10" s="65" t="s">
        <v>53</v>
      </c>
      <c r="B10" s="66">
        <f>'Scheda D'!AJ34</f>
        <v>0</v>
      </c>
      <c r="C10" s="66">
        <f>'Scheda D'!AK34</f>
        <v>0</v>
      </c>
      <c r="D10" s="67">
        <f>'Scheda D'!AL34</f>
        <v>0</v>
      </c>
      <c r="E10" s="68">
        <f t="shared" si="0"/>
        <v>0</v>
      </c>
      <c r="F10" s="61"/>
    </row>
    <row r="11" spans="1:6" ht="27" customHeight="1">
      <c r="A11" s="65" t="s">
        <v>97</v>
      </c>
      <c r="B11" s="66">
        <f>'Scheda D'!AT34</f>
        <v>0</v>
      </c>
      <c r="C11" s="66">
        <f>'Scheda D'!AK35</f>
        <v>0</v>
      </c>
      <c r="D11" s="67">
        <f>'Scheda D'!AL35</f>
        <v>0</v>
      </c>
      <c r="E11" s="68">
        <f t="shared" si="0"/>
        <v>0</v>
      </c>
      <c r="F11" s="61"/>
    </row>
    <row r="12" spans="1:6" ht="25.5" customHeight="1">
      <c r="A12" s="65" t="s">
        <v>98</v>
      </c>
      <c r="B12" s="159">
        <f>'Scheda D'!AO34</f>
        <v>272843.16000000003</v>
      </c>
      <c r="C12" s="159">
        <f>'Scheda D'!AP34</f>
        <v>10555467.969999999</v>
      </c>
      <c r="D12" s="159">
        <f>'Scheda D'!AQ34</f>
        <v>1200000</v>
      </c>
      <c r="E12" s="68">
        <f t="shared" si="0"/>
        <v>12028311.129999999</v>
      </c>
      <c r="F12" s="61"/>
    </row>
    <row r="13" spans="1:6" ht="25.5">
      <c r="A13" s="70" t="s">
        <v>160</v>
      </c>
      <c r="B13" s="66">
        <f>'Scheda D'!AO35</f>
        <v>0</v>
      </c>
      <c r="C13" s="66">
        <f>'Scheda D'!AP35</f>
        <v>0</v>
      </c>
      <c r="D13" s="67">
        <f>'Scheda D'!AQ35</f>
        <v>0</v>
      </c>
      <c r="E13" s="68">
        <f t="shared" si="0"/>
        <v>0</v>
      </c>
      <c r="F13" s="61"/>
    </row>
    <row r="14" spans="1:6" ht="33" customHeight="1">
      <c r="A14" s="70" t="s">
        <v>100</v>
      </c>
      <c r="B14" s="66">
        <f>'Scheda D'!AO36</f>
        <v>0</v>
      </c>
      <c r="C14" s="66">
        <f>'Scheda D'!AP36</f>
        <v>0</v>
      </c>
      <c r="D14" s="67">
        <f>'Scheda D'!AQ36</f>
        <v>0</v>
      </c>
      <c r="E14" s="68">
        <f t="shared" si="0"/>
        <v>0</v>
      </c>
      <c r="F14" s="61"/>
    </row>
    <row r="15" spans="1:6" ht="31.5" customHeight="1" thickBot="1">
      <c r="A15" s="65" t="s">
        <v>133</v>
      </c>
      <c r="B15" s="66">
        <f>'Scheda D'!AO37</f>
        <v>0</v>
      </c>
      <c r="C15" s="66">
        <f>'Scheda D'!AP37</f>
        <v>0</v>
      </c>
      <c r="D15" s="67">
        <f>'Scheda D'!AQ37</f>
        <v>0</v>
      </c>
      <c r="E15" s="68">
        <f t="shared" si="0"/>
        <v>0</v>
      </c>
      <c r="F15" s="61"/>
    </row>
    <row r="16" spans="1:6" ht="29.25" customHeight="1" thickTop="1">
      <c r="A16" s="71" t="s">
        <v>8</v>
      </c>
      <c r="B16" s="162">
        <f>SUM(B9:B15)</f>
        <v>4257058.15</v>
      </c>
      <c r="C16" s="162">
        <f>SUM(C9:C15)</f>
        <v>18105467.97</v>
      </c>
      <c r="D16" s="160">
        <f>SUM(D9:D15)</f>
        <v>45500000</v>
      </c>
      <c r="E16" s="74">
        <f t="shared" si="0"/>
        <v>67862526.12</v>
      </c>
      <c r="F16" s="61"/>
    </row>
    <row r="17" spans="1:6" ht="12.75">
      <c r="A17" s="61"/>
      <c r="B17" s="61"/>
      <c r="C17" s="61"/>
      <c r="D17" s="61"/>
      <c r="E17" s="61"/>
      <c r="F17" s="61"/>
    </row>
    <row r="18" spans="1:6" ht="12.75">
      <c r="A18" s="61"/>
      <c r="B18" s="61"/>
      <c r="C18" s="61"/>
      <c r="D18" s="61"/>
      <c r="E18" s="61"/>
      <c r="F18" s="61"/>
    </row>
    <row r="19" spans="1:6" s="5" customFormat="1" ht="12.75">
      <c r="A19" s="204"/>
      <c r="B19" s="201"/>
      <c r="C19" s="201"/>
      <c r="D19" s="201"/>
      <c r="E19" s="201"/>
      <c r="F19" s="63"/>
    </row>
    <row r="20" spans="1:6" s="5" customFormat="1" ht="12.75">
      <c r="A20" s="75"/>
      <c r="B20" s="63"/>
      <c r="C20" s="63"/>
      <c r="D20" s="63"/>
      <c r="E20" s="63"/>
      <c r="F20" s="63"/>
    </row>
    <row r="21" spans="1:6" s="5" customFormat="1" ht="12.75">
      <c r="A21" s="63"/>
      <c r="B21" s="63"/>
      <c r="C21" s="63"/>
      <c r="D21" s="60" t="s">
        <v>102</v>
      </c>
      <c r="E21" s="63"/>
      <c r="F21" s="63"/>
    </row>
    <row r="22" spans="1:6" s="5" customFormat="1" ht="12.75">
      <c r="A22" s="63"/>
      <c r="B22" s="63"/>
      <c r="C22" s="63"/>
      <c r="D22" s="60" t="s">
        <v>154</v>
      </c>
      <c r="E22" s="63"/>
      <c r="F22" s="63"/>
    </row>
    <row r="23" spans="1:6" s="5" customFormat="1" ht="12.75">
      <c r="A23" s="63"/>
      <c r="B23" s="63"/>
      <c r="C23" s="63"/>
      <c r="D23" s="60"/>
      <c r="E23" s="63"/>
      <c r="F23" s="63"/>
    </row>
    <row r="24" s="5" customFormat="1" ht="12.75">
      <c r="D24" s="3"/>
    </row>
    <row r="25" s="5" customFormat="1" ht="12.75" hidden="1">
      <c r="A25" s="5" t="s">
        <v>155</v>
      </c>
    </row>
    <row r="26" spans="1:5" s="5" customFormat="1" ht="12.75" hidden="1">
      <c r="A26" s="202" t="s">
        <v>156</v>
      </c>
      <c r="B26" s="203"/>
      <c r="C26" s="203"/>
      <c r="D26" s="203"/>
      <c r="E26" s="203"/>
    </row>
    <row r="27" spans="1:5" s="5" customFormat="1" ht="12.75" hidden="1">
      <c r="A27" s="202" t="s">
        <v>157</v>
      </c>
      <c r="B27" s="203"/>
      <c r="C27" s="203"/>
      <c r="D27" s="203"/>
      <c r="E27" s="203"/>
    </row>
    <row r="28" s="5" customFormat="1" ht="12.75"/>
    <row r="29" s="5" customFormat="1" ht="12.75"/>
    <row r="34" ht="12.75">
      <c r="A34" s="1" t="s">
        <v>56</v>
      </c>
    </row>
  </sheetData>
  <sheetProtection/>
  <mergeCells count="11">
    <mergeCell ref="A1:E1"/>
    <mergeCell ref="A3:E3"/>
    <mergeCell ref="A4:E4"/>
    <mergeCell ref="A6:A8"/>
    <mergeCell ref="B6:E6"/>
    <mergeCell ref="B7:D7"/>
    <mergeCell ref="E7:E8"/>
    <mergeCell ref="A2:E2"/>
    <mergeCell ref="A26:E26"/>
    <mergeCell ref="A27:E27"/>
    <mergeCell ref="A19:E19"/>
  </mergeCells>
  <printOptions horizontalCentered="1"/>
  <pageMargins left="0.3937007874015748" right="0.3937007874015748" top="0.3937007874015748" bottom="0.3937007874015748" header="0" footer="0"/>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S113"/>
  <sheetViews>
    <sheetView zoomScale="50" zoomScaleNormal="50" zoomScaleSheetLayoutView="40" zoomScalePageLayoutView="0" workbookViewId="0" topLeftCell="A16">
      <selection activeCell="A1" sqref="A1:S21"/>
    </sheetView>
  </sheetViews>
  <sheetFormatPr defaultColWidth="9.140625" defaultRowHeight="12.75"/>
  <cols>
    <col min="1" max="1" width="17.00390625" style="17" customWidth="1"/>
    <col min="2" max="2" width="13.8515625" style="17" customWidth="1"/>
    <col min="3" max="3" width="50.7109375" style="17" customWidth="1"/>
    <col min="4" max="4" width="21.8515625" style="17" customWidth="1"/>
    <col min="5" max="6" width="13.421875" style="17" customWidth="1"/>
    <col min="7" max="7" width="15.57421875" style="17" customWidth="1"/>
    <col min="8" max="8" width="15.421875" style="17" customWidth="1"/>
    <col min="9" max="9" width="16.00390625" style="17" customWidth="1"/>
    <col min="10" max="10" width="13.421875" style="17" customWidth="1"/>
    <col min="11" max="11" width="15.421875" style="17" customWidth="1"/>
    <col min="12" max="12" width="13.140625" style="17" customWidth="1"/>
    <col min="13" max="13" width="15.00390625" style="17" customWidth="1"/>
    <col min="14" max="14" width="15.140625" style="17" customWidth="1"/>
    <col min="15" max="15" width="16.28125" style="17" customWidth="1"/>
    <col min="16" max="16" width="14.421875" style="17" customWidth="1"/>
    <col min="17" max="17" width="20.7109375" style="17" customWidth="1"/>
    <col min="18" max="18" width="13.140625" style="17" customWidth="1"/>
    <col min="19" max="19" width="14.7109375" style="17" customWidth="1"/>
    <col min="20" max="16384" width="9.140625" style="17" customWidth="1"/>
  </cols>
  <sheetData>
    <row r="1" spans="1:19" ht="18">
      <c r="A1" s="218" t="s">
        <v>783</v>
      </c>
      <c r="B1" s="218"/>
      <c r="C1" s="219"/>
      <c r="D1" s="219"/>
      <c r="E1" s="219"/>
      <c r="F1" s="219"/>
      <c r="G1" s="219"/>
      <c r="H1" s="219"/>
      <c r="I1" s="219"/>
      <c r="J1" s="219"/>
      <c r="K1" s="219"/>
      <c r="L1" s="219"/>
      <c r="M1" s="219"/>
      <c r="N1" s="219"/>
      <c r="O1" s="219"/>
      <c r="P1" s="219"/>
      <c r="Q1" s="219"/>
      <c r="R1" s="219"/>
      <c r="S1" s="219"/>
    </row>
    <row r="2" spans="1:19" ht="18">
      <c r="A2" s="200" t="s">
        <v>158</v>
      </c>
      <c r="B2" s="200"/>
      <c r="C2" s="220"/>
      <c r="D2" s="220"/>
      <c r="E2" s="220"/>
      <c r="F2" s="220"/>
      <c r="G2" s="220"/>
      <c r="H2" s="220"/>
      <c r="I2" s="220"/>
      <c r="J2" s="220"/>
      <c r="K2" s="220"/>
      <c r="L2" s="220"/>
      <c r="M2" s="220"/>
      <c r="N2" s="220"/>
      <c r="O2" s="220"/>
      <c r="P2" s="220"/>
      <c r="Q2" s="220"/>
      <c r="R2" s="220"/>
      <c r="S2" s="220"/>
    </row>
    <row r="3" spans="1:19" ht="15">
      <c r="A3" s="210" t="s">
        <v>0</v>
      </c>
      <c r="B3" s="210"/>
      <c r="C3" s="220"/>
      <c r="D3" s="220"/>
      <c r="E3" s="220"/>
      <c r="F3" s="220"/>
      <c r="G3" s="220"/>
      <c r="H3" s="220"/>
      <c r="I3" s="220"/>
      <c r="J3" s="220"/>
      <c r="K3" s="220"/>
      <c r="L3" s="220"/>
      <c r="M3" s="220"/>
      <c r="N3" s="220"/>
      <c r="O3" s="220"/>
      <c r="P3" s="220"/>
      <c r="Q3" s="220"/>
      <c r="R3" s="220"/>
      <c r="S3" s="220"/>
    </row>
    <row r="4" spans="1:19" ht="18">
      <c r="A4" s="200" t="s">
        <v>23</v>
      </c>
      <c r="B4" s="200"/>
      <c r="C4" s="220"/>
      <c r="D4" s="220"/>
      <c r="E4" s="220"/>
      <c r="F4" s="220"/>
      <c r="G4" s="220"/>
      <c r="H4" s="220"/>
      <c r="I4" s="220"/>
      <c r="J4" s="220"/>
      <c r="K4" s="220"/>
      <c r="L4" s="220"/>
      <c r="M4" s="220"/>
      <c r="N4" s="220"/>
      <c r="O4" s="220"/>
      <c r="P4" s="220"/>
      <c r="Q4" s="220"/>
      <c r="R4" s="220"/>
      <c r="S4" s="220"/>
    </row>
    <row r="5" spans="1:19" ht="15">
      <c r="A5" s="210"/>
      <c r="B5" s="210"/>
      <c r="C5" s="211"/>
      <c r="D5" s="211"/>
      <c r="E5" s="211"/>
      <c r="F5" s="211"/>
      <c r="G5" s="211"/>
      <c r="H5" s="211"/>
      <c r="I5" s="211"/>
      <c r="J5" s="211"/>
      <c r="K5" s="211"/>
      <c r="L5" s="211"/>
      <c r="M5" s="211"/>
      <c r="N5" s="211"/>
      <c r="O5" s="211"/>
      <c r="P5" s="211"/>
      <c r="Q5" s="211"/>
      <c r="R5" s="211"/>
      <c r="S5" s="211"/>
    </row>
    <row r="6" spans="1:19" ht="12.75">
      <c r="A6" s="57"/>
      <c r="B6" s="57"/>
      <c r="C6" s="57"/>
      <c r="D6" s="57"/>
      <c r="E6" s="57"/>
      <c r="F6" s="57"/>
      <c r="G6" s="57"/>
      <c r="H6" s="57"/>
      <c r="I6" s="57"/>
      <c r="J6" s="57"/>
      <c r="K6" s="57"/>
      <c r="L6" s="57"/>
      <c r="M6" s="57"/>
      <c r="N6" s="57"/>
      <c r="O6" s="57"/>
      <c r="P6" s="57"/>
      <c r="Q6" s="57"/>
      <c r="R6" s="57"/>
      <c r="S6" s="57"/>
    </row>
    <row r="7" spans="1:19" ht="12.75">
      <c r="A7" s="57"/>
      <c r="B7" s="57"/>
      <c r="C7" s="57"/>
      <c r="D7" s="57"/>
      <c r="E7" s="57"/>
      <c r="F7" s="57"/>
      <c r="G7" s="57"/>
      <c r="H7" s="57"/>
      <c r="I7" s="57"/>
      <c r="J7" s="57"/>
      <c r="K7" s="57"/>
      <c r="L7" s="57"/>
      <c r="M7" s="57"/>
      <c r="N7" s="57"/>
      <c r="O7" s="57"/>
      <c r="P7" s="57"/>
      <c r="Q7" s="57"/>
      <c r="R7" s="57"/>
      <c r="S7" s="57"/>
    </row>
    <row r="8" spans="1:19" ht="12.75">
      <c r="A8" s="221" t="s">
        <v>24</v>
      </c>
      <c r="B8" s="221"/>
      <c r="C8" s="222"/>
      <c r="D8" s="222"/>
      <c r="E8" s="222"/>
      <c r="F8" s="222"/>
      <c r="G8" s="222"/>
      <c r="H8" s="222"/>
      <c r="I8" s="222"/>
      <c r="J8" s="222"/>
      <c r="K8" s="222"/>
      <c r="L8" s="222"/>
      <c r="M8" s="222"/>
      <c r="N8" s="222"/>
      <c r="O8" s="222"/>
      <c r="P8" s="222"/>
      <c r="Q8" s="222"/>
      <c r="R8" s="222"/>
      <c r="S8" s="222"/>
    </row>
    <row r="9" spans="1:19" ht="44.25" customHeight="1">
      <c r="A9" s="212" t="s">
        <v>187</v>
      </c>
      <c r="B9" s="212" t="s">
        <v>186</v>
      </c>
      <c r="C9" s="212" t="s">
        <v>25</v>
      </c>
      <c r="D9" s="216" t="s">
        <v>169</v>
      </c>
      <c r="E9" s="212" t="s">
        <v>170</v>
      </c>
      <c r="F9" s="216" t="s">
        <v>63</v>
      </c>
      <c r="G9" s="212" t="s">
        <v>185</v>
      </c>
      <c r="H9" s="212" t="s">
        <v>184</v>
      </c>
      <c r="I9" s="212" t="s">
        <v>173</v>
      </c>
      <c r="J9" s="212" t="s">
        <v>174</v>
      </c>
      <c r="K9" s="212" t="s">
        <v>183</v>
      </c>
      <c r="L9" s="212" t="s">
        <v>175</v>
      </c>
      <c r="M9" s="212" t="s">
        <v>176</v>
      </c>
      <c r="N9" s="213" t="s">
        <v>177</v>
      </c>
      <c r="O9" s="212" t="s">
        <v>178</v>
      </c>
      <c r="P9" s="212" t="s">
        <v>181</v>
      </c>
      <c r="Q9" s="216" t="s">
        <v>179</v>
      </c>
      <c r="R9" s="216" t="s">
        <v>182</v>
      </c>
      <c r="S9" s="212" t="s">
        <v>180</v>
      </c>
    </row>
    <row r="10" spans="1:19" ht="40.5" customHeight="1">
      <c r="A10" s="215"/>
      <c r="B10" s="215"/>
      <c r="C10" s="215"/>
      <c r="D10" s="217"/>
      <c r="E10" s="212"/>
      <c r="F10" s="217"/>
      <c r="G10" s="212"/>
      <c r="H10" s="212"/>
      <c r="I10" s="212"/>
      <c r="J10" s="212"/>
      <c r="K10" s="212"/>
      <c r="L10" s="212"/>
      <c r="M10" s="212"/>
      <c r="N10" s="214"/>
      <c r="O10" s="212"/>
      <c r="P10" s="212"/>
      <c r="Q10" s="217"/>
      <c r="R10" s="217"/>
      <c r="S10" s="212"/>
    </row>
    <row r="11" spans="1:19" ht="28.5" customHeight="1">
      <c r="A11" s="64"/>
      <c r="B11" s="64"/>
      <c r="C11" s="70"/>
      <c r="D11" s="64"/>
      <c r="E11" s="64"/>
      <c r="F11" s="118"/>
      <c r="G11" s="66"/>
      <c r="H11" s="66"/>
      <c r="I11" s="66"/>
      <c r="J11" s="66"/>
      <c r="K11" s="64"/>
      <c r="L11" s="64"/>
      <c r="M11" s="64"/>
      <c r="N11" s="64"/>
      <c r="O11" s="64"/>
      <c r="P11" s="64"/>
      <c r="Q11" s="64"/>
      <c r="R11" s="64"/>
      <c r="S11" s="64"/>
    </row>
    <row r="12" spans="1:19" ht="28.5" customHeight="1">
      <c r="A12" s="64"/>
      <c r="B12" s="64"/>
      <c r="C12" s="70"/>
      <c r="D12" s="64"/>
      <c r="E12" s="64"/>
      <c r="F12" s="118"/>
      <c r="G12" s="66"/>
      <c r="H12" s="66"/>
      <c r="I12" s="66"/>
      <c r="J12" s="66"/>
      <c r="K12" s="64"/>
      <c r="L12" s="64"/>
      <c r="M12" s="64"/>
      <c r="N12" s="64"/>
      <c r="O12" s="64"/>
      <c r="P12" s="64"/>
      <c r="Q12" s="64"/>
      <c r="R12" s="64"/>
      <c r="S12" s="64"/>
    </row>
    <row r="13" spans="1:19" ht="28.5" customHeight="1" thickBot="1">
      <c r="A13" s="64"/>
      <c r="B13" s="64"/>
      <c r="C13" s="70"/>
      <c r="D13" s="64"/>
      <c r="E13" s="64"/>
      <c r="F13" s="118"/>
      <c r="G13" s="119"/>
      <c r="H13" s="119"/>
      <c r="I13" s="119"/>
      <c r="J13" s="119"/>
      <c r="K13" s="64"/>
      <c r="L13" s="64"/>
      <c r="M13" s="64"/>
      <c r="N13" s="64"/>
      <c r="O13" s="64"/>
      <c r="P13" s="64"/>
      <c r="Q13" s="64"/>
      <c r="R13" s="64"/>
      <c r="S13" s="64"/>
    </row>
    <row r="14" spans="1:19" ht="25.5" customHeight="1" thickTop="1">
      <c r="A14" s="60" t="s">
        <v>0</v>
      </c>
      <c r="B14" s="60"/>
      <c r="C14" s="60" t="s">
        <v>0</v>
      </c>
      <c r="D14" s="60"/>
      <c r="E14" s="60"/>
      <c r="F14" s="60"/>
      <c r="G14" s="72">
        <f>SUM(G11:G13)</f>
        <v>0</v>
      </c>
      <c r="H14" s="72">
        <f>SUM(H11:H13)</f>
        <v>0</v>
      </c>
      <c r="I14" s="72">
        <f>SUM(I11:I13)</f>
        <v>0</v>
      </c>
      <c r="J14" s="72">
        <f>SUM(J11:J13)</f>
        <v>0</v>
      </c>
      <c r="K14" s="60"/>
      <c r="L14" s="60"/>
      <c r="M14" s="60"/>
      <c r="N14" s="60"/>
      <c r="O14" s="60"/>
      <c r="P14" s="60"/>
      <c r="Q14" s="60"/>
      <c r="R14" s="60"/>
      <c r="S14" s="60"/>
    </row>
    <row r="15" spans="1:19" ht="12.75">
      <c r="A15" s="57"/>
      <c r="B15" s="57"/>
      <c r="C15" s="57"/>
      <c r="D15" s="57"/>
      <c r="E15" s="57"/>
      <c r="F15" s="57"/>
      <c r="G15" s="57"/>
      <c r="H15" s="57"/>
      <c r="I15" s="57"/>
      <c r="J15" s="57"/>
      <c r="K15" s="57"/>
      <c r="L15" s="57"/>
      <c r="M15" s="57"/>
      <c r="N15" s="57"/>
      <c r="O15" s="57"/>
      <c r="P15" s="57"/>
      <c r="Q15" s="57"/>
      <c r="R15" s="57"/>
      <c r="S15" s="57"/>
    </row>
    <row r="16" spans="1:19" ht="12.75">
      <c r="A16" s="57"/>
      <c r="B16" s="57"/>
      <c r="C16" s="57"/>
      <c r="D16" s="57"/>
      <c r="E16" s="57"/>
      <c r="F16" s="57"/>
      <c r="G16" s="57"/>
      <c r="H16" s="57"/>
      <c r="I16" s="57"/>
      <c r="J16" s="57"/>
      <c r="K16" s="57"/>
      <c r="L16" s="56"/>
      <c r="M16" s="57"/>
      <c r="N16" s="56"/>
      <c r="O16" s="56"/>
      <c r="P16" s="56"/>
      <c r="Q16" s="56"/>
      <c r="R16" s="56"/>
      <c r="S16" s="56"/>
    </row>
    <row r="17" spans="1:19" s="18" customFormat="1" ht="13.5" customHeight="1">
      <c r="A17" s="120"/>
      <c r="B17" s="120"/>
      <c r="C17" s="120"/>
      <c r="D17" s="120"/>
      <c r="E17" s="120"/>
      <c r="F17" s="120"/>
      <c r="G17" s="120"/>
      <c r="H17" s="120"/>
      <c r="I17" s="120"/>
      <c r="J17" s="120"/>
      <c r="K17" s="120"/>
      <c r="L17" s="120"/>
      <c r="M17" s="120"/>
      <c r="N17" s="120"/>
      <c r="O17" s="120"/>
      <c r="P17" s="120"/>
      <c r="Q17" s="120"/>
      <c r="R17" s="120"/>
      <c r="S17" s="120"/>
    </row>
    <row r="18" spans="1:19" s="18" customFormat="1" ht="13.5" customHeight="1">
      <c r="A18" s="120"/>
      <c r="B18" s="120"/>
      <c r="C18" s="120"/>
      <c r="D18" s="120"/>
      <c r="E18" s="120"/>
      <c r="F18" s="120"/>
      <c r="G18" s="120"/>
      <c r="H18" s="120"/>
      <c r="I18" s="120"/>
      <c r="J18" s="120"/>
      <c r="K18" s="120"/>
      <c r="L18" s="120"/>
      <c r="M18" s="120"/>
      <c r="N18" s="120"/>
      <c r="O18" s="120"/>
      <c r="P18" s="120"/>
      <c r="Q18" s="120"/>
      <c r="R18" s="120"/>
      <c r="S18" s="120"/>
    </row>
    <row r="19" spans="1:19" s="18" customFormat="1" ht="13.5" customHeight="1">
      <c r="A19" s="120"/>
      <c r="B19" s="120"/>
      <c r="C19" s="120"/>
      <c r="D19" s="120"/>
      <c r="E19" s="120"/>
      <c r="F19" s="120"/>
      <c r="G19" s="120"/>
      <c r="H19" s="120"/>
      <c r="I19" s="120"/>
      <c r="J19" s="120"/>
      <c r="K19" s="120"/>
      <c r="L19" s="120"/>
      <c r="M19" s="120"/>
      <c r="N19" s="120"/>
      <c r="O19" s="223" t="s">
        <v>102</v>
      </c>
      <c r="P19" s="224"/>
      <c r="Q19" s="120"/>
      <c r="R19" s="120"/>
      <c r="S19" s="120"/>
    </row>
    <row r="20" spans="1:19" s="18" customFormat="1" ht="13.5" customHeight="1">
      <c r="A20" s="120"/>
      <c r="B20" s="120"/>
      <c r="C20" s="120"/>
      <c r="D20" s="120"/>
      <c r="E20" s="120"/>
      <c r="F20" s="120"/>
      <c r="G20" s="120"/>
      <c r="H20" s="120"/>
      <c r="I20" s="120"/>
      <c r="J20" s="120"/>
      <c r="K20" s="120"/>
      <c r="L20" s="120"/>
      <c r="M20" s="120"/>
      <c r="N20" s="120"/>
      <c r="O20" s="223" t="s">
        <v>154</v>
      </c>
      <c r="P20" s="224"/>
      <c r="Q20" s="120"/>
      <c r="R20" s="120"/>
      <c r="S20" s="120"/>
    </row>
    <row r="21" spans="1:19" s="18" customFormat="1" ht="13.5" customHeight="1">
      <c r="A21" s="120"/>
      <c r="B21" s="120"/>
      <c r="C21" s="120"/>
      <c r="D21" s="120"/>
      <c r="E21" s="120"/>
      <c r="F21" s="120"/>
      <c r="G21" s="120"/>
      <c r="H21" s="120"/>
      <c r="I21" s="120"/>
      <c r="J21" s="120"/>
      <c r="K21" s="120"/>
      <c r="L21" s="120"/>
      <c r="M21" s="120"/>
      <c r="N21" s="120"/>
      <c r="O21" s="120"/>
      <c r="P21" s="120"/>
      <c r="Q21" s="120"/>
      <c r="R21" s="120"/>
      <c r="S21" s="120"/>
    </row>
    <row r="22" spans="1:11" ht="12.75">
      <c r="A22" s="2" t="s">
        <v>9</v>
      </c>
      <c r="B22" s="2"/>
      <c r="C22" s="4"/>
      <c r="D22" s="4"/>
      <c r="E22" s="4"/>
      <c r="F22" s="4"/>
      <c r="G22" s="4"/>
      <c r="H22" s="4"/>
      <c r="I22" s="4"/>
      <c r="J22" s="4"/>
      <c r="K22" s="4"/>
    </row>
    <row r="23" spans="1:11" ht="12.75">
      <c r="A23" s="10" t="s">
        <v>161</v>
      </c>
      <c r="B23" s="10"/>
      <c r="C23" s="10"/>
      <c r="D23" s="10"/>
      <c r="E23" s="18"/>
      <c r="F23" s="18"/>
      <c r="G23" s="18"/>
      <c r="H23" s="18"/>
      <c r="I23" s="18"/>
      <c r="J23" s="18"/>
      <c r="K23" s="18"/>
    </row>
    <row r="24" spans="1:4" s="18" customFormat="1" ht="13.5" customHeight="1">
      <c r="A24" s="10" t="s">
        <v>162</v>
      </c>
      <c r="B24" s="10"/>
      <c r="C24" s="10"/>
      <c r="D24" s="10"/>
    </row>
    <row r="25" spans="1:4" s="18" customFormat="1" ht="13.5" customHeight="1">
      <c r="A25" s="10" t="s">
        <v>111</v>
      </c>
      <c r="B25" s="10"/>
      <c r="C25" s="10"/>
      <c r="D25" s="10"/>
    </row>
    <row r="26" spans="1:4" s="18" customFormat="1" ht="13.5" customHeight="1">
      <c r="A26" s="10" t="s">
        <v>138</v>
      </c>
      <c r="B26" s="10"/>
      <c r="C26" s="10"/>
      <c r="D26" s="10"/>
    </row>
    <row r="27" spans="1:4" s="18" customFormat="1" ht="13.5" customHeight="1">
      <c r="A27" s="10" t="s">
        <v>137</v>
      </c>
      <c r="B27" s="10"/>
      <c r="C27" s="10"/>
      <c r="D27" s="10"/>
    </row>
    <row r="29" spans="1:2" ht="12.75">
      <c r="A29" s="19" t="s">
        <v>79</v>
      </c>
      <c r="B29" s="20"/>
    </row>
    <row r="30" spans="1:4" s="18" customFormat="1" ht="13.5" customHeight="1">
      <c r="A30" s="10" t="s">
        <v>81</v>
      </c>
      <c r="B30" s="10"/>
      <c r="C30" s="10"/>
      <c r="D30" s="10"/>
    </row>
    <row r="31" spans="1:4" s="18" customFormat="1" ht="13.5" customHeight="1">
      <c r="A31" s="10" t="s">
        <v>82</v>
      </c>
      <c r="B31" s="10"/>
      <c r="C31" s="10"/>
      <c r="D31" s="10"/>
    </row>
    <row r="32" spans="1:12" ht="12.75" customHeight="1">
      <c r="A32" s="10" t="s">
        <v>65</v>
      </c>
      <c r="B32" s="10"/>
      <c r="C32" s="10"/>
      <c r="D32" s="10"/>
      <c r="E32" s="18"/>
      <c r="F32" s="18"/>
      <c r="G32" s="18"/>
      <c r="H32" s="18"/>
      <c r="I32" s="18"/>
      <c r="J32" s="18"/>
      <c r="K32" s="18"/>
      <c r="L32" s="9"/>
    </row>
    <row r="33" spans="1:11" ht="12.75">
      <c r="A33" s="10" t="s">
        <v>33</v>
      </c>
      <c r="B33" s="10"/>
      <c r="C33" s="10"/>
      <c r="D33" s="10"/>
      <c r="E33" s="18"/>
      <c r="F33" s="18"/>
      <c r="G33" s="18"/>
      <c r="H33" s="18"/>
      <c r="I33" s="18"/>
      <c r="J33" s="18"/>
      <c r="K33" s="18"/>
    </row>
    <row r="34" spans="1:11" s="18" customFormat="1" ht="13.5" customHeight="1">
      <c r="A34" s="17"/>
      <c r="B34" s="17"/>
      <c r="C34" s="17"/>
      <c r="D34" s="17"/>
      <c r="E34" s="17"/>
      <c r="F34" s="17"/>
      <c r="G34" s="17"/>
      <c r="H34" s="17"/>
      <c r="I34" s="17"/>
      <c r="J34" s="17"/>
      <c r="K34" s="17"/>
    </row>
    <row r="35" spans="1:11" s="18" customFormat="1" ht="13.5" customHeight="1">
      <c r="A35" s="19" t="s">
        <v>80</v>
      </c>
      <c r="B35" s="20"/>
      <c r="C35" s="17"/>
      <c r="D35" s="17"/>
      <c r="E35" s="17"/>
      <c r="F35" s="17"/>
      <c r="G35" s="17"/>
      <c r="H35" s="17"/>
      <c r="I35" s="17"/>
      <c r="J35" s="17"/>
      <c r="K35" s="17"/>
    </row>
    <row r="36" spans="1:4" s="18" customFormat="1" ht="13.5" customHeight="1">
      <c r="A36" s="10" t="s">
        <v>29</v>
      </c>
      <c r="B36" s="10"/>
      <c r="C36" s="10"/>
      <c r="D36" s="10"/>
    </row>
    <row r="37" spans="1:4" s="18" customFormat="1" ht="13.5" customHeight="1">
      <c r="A37" s="10" t="s">
        <v>30</v>
      </c>
      <c r="B37" s="10"/>
      <c r="C37" s="10"/>
      <c r="D37" s="10"/>
    </row>
    <row r="38" spans="1:11" s="18" customFormat="1" ht="13.5" customHeight="1">
      <c r="A38" s="16"/>
      <c r="B38" s="16"/>
      <c r="C38" s="16"/>
      <c r="D38" s="16"/>
      <c r="E38" s="17"/>
      <c r="F38" s="17"/>
      <c r="G38" s="17"/>
      <c r="H38" s="17"/>
      <c r="I38" s="17"/>
      <c r="J38" s="17"/>
      <c r="K38" s="17"/>
    </row>
    <row r="39" spans="1:11" s="18" customFormat="1" ht="13.5" customHeight="1">
      <c r="A39" s="19" t="s">
        <v>103</v>
      </c>
      <c r="B39" s="20"/>
      <c r="C39" s="17"/>
      <c r="D39" s="17"/>
      <c r="E39" s="17"/>
      <c r="F39" s="17"/>
      <c r="G39" s="17"/>
      <c r="H39" s="17"/>
      <c r="I39" s="17"/>
      <c r="J39" s="17"/>
      <c r="K39" s="17"/>
    </row>
    <row r="40" spans="1:11" ht="15.75" customHeight="1">
      <c r="A40" s="10" t="s">
        <v>26</v>
      </c>
      <c r="B40" s="10"/>
      <c r="C40" s="10"/>
      <c r="D40" s="10"/>
      <c r="E40" s="18"/>
      <c r="F40" s="18"/>
      <c r="G40" s="18"/>
      <c r="H40" s="18"/>
      <c r="I40" s="18"/>
      <c r="J40" s="18"/>
      <c r="K40" s="18"/>
    </row>
    <row r="41" spans="1:11" ht="14.25">
      <c r="A41" s="10" t="s">
        <v>171</v>
      </c>
      <c r="B41" s="10"/>
      <c r="C41" s="10"/>
      <c r="D41" s="10"/>
      <c r="E41" s="18"/>
      <c r="F41" s="18"/>
      <c r="G41" s="18"/>
      <c r="H41" s="18"/>
      <c r="I41" s="18"/>
      <c r="J41" s="18"/>
      <c r="K41" s="18"/>
    </row>
    <row r="42" spans="1:4" s="18" customFormat="1" ht="13.5" customHeight="1">
      <c r="A42" s="10" t="s">
        <v>172</v>
      </c>
      <c r="B42" s="10"/>
      <c r="C42" s="10"/>
      <c r="D42" s="10"/>
    </row>
    <row r="43" spans="1:4" s="18" customFormat="1" ht="13.5" customHeight="1">
      <c r="A43" s="10" t="s">
        <v>75</v>
      </c>
      <c r="B43" s="10"/>
      <c r="C43" s="10"/>
      <c r="D43" s="10"/>
    </row>
    <row r="44" spans="1:4" s="18" customFormat="1" ht="13.5" customHeight="1">
      <c r="A44" s="10" t="s">
        <v>77</v>
      </c>
      <c r="B44" s="10"/>
      <c r="C44" s="10"/>
      <c r="D44" s="10"/>
    </row>
    <row r="45" spans="1:13" ht="12.75">
      <c r="A45" s="10" t="s">
        <v>76</v>
      </c>
      <c r="B45" s="10"/>
      <c r="C45" s="10"/>
      <c r="D45" s="10"/>
      <c r="E45" s="18"/>
      <c r="F45" s="18"/>
      <c r="G45" s="18"/>
      <c r="H45" s="18"/>
      <c r="I45" s="18"/>
      <c r="J45" s="18"/>
      <c r="K45" s="18"/>
      <c r="L45" s="16"/>
      <c r="M45" s="16"/>
    </row>
    <row r="46" spans="1:4" ht="12.75">
      <c r="A46" s="16"/>
      <c r="B46" s="16"/>
      <c r="C46" s="16"/>
      <c r="D46" s="16"/>
    </row>
    <row r="47" spans="1:11" s="18" customFormat="1" ht="13.5" customHeight="1">
      <c r="A47" s="19" t="s">
        <v>104</v>
      </c>
      <c r="B47" s="20"/>
      <c r="C47" s="17"/>
      <c r="D47" s="17"/>
      <c r="E47" s="17"/>
      <c r="F47" s="17"/>
      <c r="G47" s="17"/>
      <c r="H47" s="17"/>
      <c r="I47" s="17"/>
      <c r="J47" s="17"/>
      <c r="K47" s="17"/>
    </row>
    <row r="48" spans="1:4" s="18" customFormat="1" ht="13.5" customHeight="1">
      <c r="A48" s="10" t="s">
        <v>87</v>
      </c>
      <c r="B48" s="10"/>
      <c r="C48" s="10"/>
      <c r="D48" s="10"/>
    </row>
    <row r="49" spans="1:11" ht="12.75">
      <c r="A49" s="10" t="s">
        <v>88</v>
      </c>
      <c r="B49" s="10"/>
      <c r="C49" s="10"/>
      <c r="D49" s="10"/>
      <c r="E49" s="18"/>
      <c r="F49" s="18"/>
      <c r="G49" s="18"/>
      <c r="H49" s="18"/>
      <c r="I49" s="18"/>
      <c r="J49" s="18"/>
      <c r="K49" s="18"/>
    </row>
    <row r="50" spans="1:11" ht="12.75" customHeight="1">
      <c r="A50" s="10" t="s">
        <v>89</v>
      </c>
      <c r="B50" s="10"/>
      <c r="C50" s="10"/>
      <c r="D50" s="10"/>
      <c r="E50" s="18"/>
      <c r="F50" s="18"/>
      <c r="G50" s="18"/>
      <c r="H50" s="18"/>
      <c r="I50" s="18"/>
      <c r="J50" s="18"/>
      <c r="K50" s="18"/>
    </row>
    <row r="51" spans="1:11" ht="12.75" customHeight="1">
      <c r="A51" s="16"/>
      <c r="B51" s="16"/>
      <c r="C51" s="16"/>
      <c r="D51" s="16"/>
      <c r="E51" s="16"/>
      <c r="F51" s="16"/>
      <c r="G51" s="16"/>
      <c r="H51" s="16"/>
      <c r="I51" s="16"/>
      <c r="J51" s="16"/>
      <c r="K51" s="16"/>
    </row>
    <row r="52" spans="1:2" ht="12.75" customHeight="1">
      <c r="A52" s="19" t="s">
        <v>105</v>
      </c>
      <c r="B52" s="20"/>
    </row>
    <row r="53" spans="1:11" ht="12.75" customHeight="1">
      <c r="A53" s="10" t="s">
        <v>27</v>
      </c>
      <c r="B53" s="10"/>
      <c r="C53" s="10"/>
      <c r="D53" s="10"/>
      <c r="E53" s="18"/>
      <c r="F53" s="18"/>
      <c r="G53" s="18"/>
      <c r="H53" s="18"/>
      <c r="I53" s="18"/>
      <c r="J53" s="18"/>
      <c r="K53" s="18"/>
    </row>
    <row r="54" spans="1:11" ht="12.75" customHeight="1">
      <c r="A54" s="10" t="s">
        <v>28</v>
      </c>
      <c r="B54" s="10"/>
      <c r="C54" s="10"/>
      <c r="D54" s="10"/>
      <c r="E54" s="18"/>
      <c r="F54" s="18"/>
      <c r="G54" s="18"/>
      <c r="H54" s="18"/>
      <c r="I54" s="18"/>
      <c r="J54" s="18"/>
      <c r="K54" s="18"/>
    </row>
    <row r="55" spans="1:4" ht="12.75" customHeight="1" hidden="1">
      <c r="A55" s="21"/>
      <c r="B55" s="21"/>
      <c r="C55" s="21"/>
      <c r="D55" s="21"/>
    </row>
    <row r="56" spans="1:8" ht="18.75" customHeight="1" hidden="1">
      <c r="A56" s="33" t="s">
        <v>163</v>
      </c>
      <c r="B56" s="34"/>
      <c r="C56" s="34"/>
      <c r="D56" s="34"/>
      <c r="E56" s="25"/>
      <c r="F56" s="25"/>
      <c r="G56" s="25"/>
      <c r="H56" s="25"/>
    </row>
    <row r="57" spans="1:8" ht="12.75" customHeight="1" hidden="1">
      <c r="A57" s="22" t="s">
        <v>165</v>
      </c>
      <c r="B57" s="23" t="s">
        <v>166</v>
      </c>
      <c r="C57" s="23"/>
      <c r="D57" s="24"/>
      <c r="E57" s="25"/>
      <c r="F57" s="25"/>
      <c r="G57" s="25"/>
      <c r="H57" s="25"/>
    </row>
    <row r="58" spans="1:8" ht="12.75" customHeight="1" hidden="1">
      <c r="A58" s="26" t="s">
        <v>114</v>
      </c>
      <c r="B58" s="27"/>
      <c r="C58" s="27"/>
      <c r="D58" s="28"/>
      <c r="E58" s="16"/>
      <c r="F58" s="16"/>
      <c r="G58" s="16"/>
      <c r="H58" s="16"/>
    </row>
    <row r="59" spans="1:4" ht="12.75" customHeight="1" hidden="1">
      <c r="A59" s="29" t="s">
        <v>113</v>
      </c>
      <c r="B59" s="30"/>
      <c r="C59" s="31"/>
      <c r="D59" s="32" t="s">
        <v>128</v>
      </c>
    </row>
    <row r="60" spans="1:4" ht="12.75" customHeight="1" hidden="1">
      <c r="A60" s="29" t="s">
        <v>127</v>
      </c>
      <c r="B60" s="30"/>
      <c r="C60" s="31"/>
      <c r="D60" s="32" t="s">
        <v>129</v>
      </c>
    </row>
    <row r="61" spans="1:4" ht="12.75" customHeight="1" hidden="1">
      <c r="A61" s="29" t="s">
        <v>131</v>
      </c>
      <c r="B61" s="30"/>
      <c r="C61" s="31"/>
      <c r="D61" s="32" t="s">
        <v>20</v>
      </c>
    </row>
    <row r="62" spans="1:4" ht="12.75" customHeight="1" hidden="1">
      <c r="A62" s="29" t="s">
        <v>132</v>
      </c>
      <c r="B62" s="30"/>
      <c r="C62" s="31"/>
      <c r="D62" s="32" t="s">
        <v>20</v>
      </c>
    </row>
    <row r="63" spans="1:4" ht="12.75" hidden="1">
      <c r="A63" s="26" t="s">
        <v>164</v>
      </c>
      <c r="B63" s="27"/>
      <c r="C63" s="27"/>
      <c r="D63" s="28"/>
    </row>
    <row r="64" spans="1:4" ht="12.75" hidden="1">
      <c r="A64" s="29" t="s">
        <v>115</v>
      </c>
      <c r="B64" s="30"/>
      <c r="C64" s="31"/>
      <c r="D64" s="32" t="s">
        <v>20</v>
      </c>
    </row>
    <row r="65" spans="1:4" ht="12.75" hidden="1">
      <c r="A65" s="29" t="s">
        <v>116</v>
      </c>
      <c r="B65" s="30"/>
      <c r="C65" s="31"/>
      <c r="D65" s="32" t="s">
        <v>20</v>
      </c>
    </row>
    <row r="66" spans="1:4" ht="12.75" hidden="1">
      <c r="A66" s="29" t="s">
        <v>117</v>
      </c>
      <c r="B66" s="30"/>
      <c r="C66" s="31"/>
      <c r="D66" s="32" t="s">
        <v>130</v>
      </c>
    </row>
    <row r="67" spans="1:4" ht="12.75" hidden="1">
      <c r="A67" s="29" t="s">
        <v>118</v>
      </c>
      <c r="B67" s="30"/>
      <c r="C67" s="31"/>
      <c r="D67" s="32" t="s">
        <v>130</v>
      </c>
    </row>
    <row r="68" spans="1:4" ht="12.75" customHeight="1" hidden="1">
      <c r="A68" s="26" t="s">
        <v>119</v>
      </c>
      <c r="B68" s="27"/>
      <c r="C68" s="27"/>
      <c r="D68" s="28"/>
    </row>
    <row r="69" spans="1:4" ht="12.75" hidden="1">
      <c r="A69" s="29" t="s">
        <v>124</v>
      </c>
      <c r="B69" s="30"/>
      <c r="C69" s="31"/>
      <c r="D69" s="32" t="s">
        <v>20</v>
      </c>
    </row>
    <row r="70" spans="1:4" ht="12.75" hidden="1">
      <c r="A70" s="29" t="s">
        <v>120</v>
      </c>
      <c r="B70" s="30"/>
      <c r="C70" s="31"/>
      <c r="D70" s="32" t="s">
        <v>20</v>
      </c>
    </row>
    <row r="71" spans="1:4" ht="12.75" hidden="1">
      <c r="A71" s="29" t="s">
        <v>121</v>
      </c>
      <c r="B71" s="30"/>
      <c r="C71" s="31"/>
      <c r="D71" s="32" t="s">
        <v>20</v>
      </c>
    </row>
    <row r="72" spans="1:4" ht="12.75" hidden="1">
      <c r="A72" s="29" t="s">
        <v>122</v>
      </c>
      <c r="B72" s="30"/>
      <c r="C72" s="31"/>
      <c r="D72" s="32" t="s">
        <v>20</v>
      </c>
    </row>
    <row r="73" spans="1:4" ht="12.75" hidden="1">
      <c r="A73" s="29" t="s">
        <v>123</v>
      </c>
      <c r="B73" s="30"/>
      <c r="C73" s="31"/>
      <c r="D73" s="32" t="s">
        <v>20</v>
      </c>
    </row>
    <row r="74" spans="1:4" ht="12.75" hidden="1">
      <c r="A74" s="29" t="s">
        <v>125</v>
      </c>
      <c r="B74" s="30"/>
      <c r="C74" s="31"/>
      <c r="D74" s="32" t="s">
        <v>20</v>
      </c>
    </row>
    <row r="75" spans="1:4" ht="12.75" hidden="1">
      <c r="A75" s="29" t="s">
        <v>126</v>
      </c>
      <c r="B75" s="30"/>
      <c r="C75" s="31"/>
      <c r="D75" s="32" t="s">
        <v>20</v>
      </c>
    </row>
    <row r="76" spans="1:8" ht="12.75" customHeight="1" hidden="1">
      <c r="A76" s="22" t="s">
        <v>167</v>
      </c>
      <c r="B76" s="23" t="s">
        <v>166</v>
      </c>
      <c r="C76" s="23"/>
      <c r="D76" s="24"/>
      <c r="E76" s="25"/>
      <c r="F76" s="25"/>
      <c r="G76" s="25"/>
      <c r="H76" s="25"/>
    </row>
    <row r="77" spans="1:8" ht="12.75" customHeight="1" hidden="1">
      <c r="A77" s="26" t="s">
        <v>114</v>
      </c>
      <c r="B77" s="27"/>
      <c r="C77" s="27"/>
      <c r="D77" s="28"/>
      <c r="E77" s="16"/>
      <c r="F77" s="16"/>
      <c r="G77" s="16"/>
      <c r="H77" s="16"/>
    </row>
    <row r="78" spans="1:4" ht="12.75" customHeight="1" hidden="1">
      <c r="A78" s="29" t="s">
        <v>113</v>
      </c>
      <c r="B78" s="30"/>
      <c r="C78" s="31"/>
      <c r="D78" s="32" t="s">
        <v>128</v>
      </c>
    </row>
    <row r="79" spans="1:4" ht="12.75" customHeight="1" hidden="1">
      <c r="A79" s="29" t="s">
        <v>127</v>
      </c>
      <c r="B79" s="30"/>
      <c r="C79" s="31"/>
      <c r="D79" s="32" t="s">
        <v>129</v>
      </c>
    </row>
    <row r="80" spans="1:4" ht="12.75" customHeight="1" hidden="1">
      <c r="A80" s="29" t="s">
        <v>131</v>
      </c>
      <c r="B80" s="30"/>
      <c r="C80" s="31"/>
      <c r="D80" s="32" t="s">
        <v>20</v>
      </c>
    </row>
    <row r="81" spans="1:4" ht="12.75" customHeight="1" hidden="1">
      <c r="A81" s="29" t="s">
        <v>132</v>
      </c>
      <c r="B81" s="30"/>
      <c r="C81" s="31"/>
      <c r="D81" s="32" t="s">
        <v>20</v>
      </c>
    </row>
    <row r="82" spans="1:4" ht="12.75" hidden="1">
      <c r="A82" s="26" t="s">
        <v>164</v>
      </c>
      <c r="B82" s="27"/>
      <c r="C82" s="27"/>
      <c r="D82" s="28"/>
    </row>
    <row r="83" spans="1:4" ht="12.75" hidden="1">
      <c r="A83" s="29" t="s">
        <v>115</v>
      </c>
      <c r="B83" s="30"/>
      <c r="C83" s="31"/>
      <c r="D83" s="32" t="s">
        <v>20</v>
      </c>
    </row>
    <row r="84" spans="1:4" ht="12.75" hidden="1">
      <c r="A84" s="29" t="s">
        <v>116</v>
      </c>
      <c r="B84" s="30"/>
      <c r="C84" s="31"/>
      <c r="D84" s="32" t="s">
        <v>20</v>
      </c>
    </row>
    <row r="85" spans="1:4" ht="12.75" hidden="1">
      <c r="A85" s="29" t="s">
        <v>117</v>
      </c>
      <c r="B85" s="30"/>
      <c r="C85" s="31"/>
      <c r="D85" s="32" t="s">
        <v>130</v>
      </c>
    </row>
    <row r="86" spans="1:4" ht="12.75" hidden="1">
      <c r="A86" s="29" t="s">
        <v>118</v>
      </c>
      <c r="B86" s="30"/>
      <c r="C86" s="31"/>
      <c r="D86" s="32" t="s">
        <v>130</v>
      </c>
    </row>
    <row r="87" spans="1:4" ht="12.75" customHeight="1" hidden="1">
      <c r="A87" s="26" t="s">
        <v>119</v>
      </c>
      <c r="B87" s="27"/>
      <c r="C87" s="27"/>
      <c r="D87" s="28"/>
    </row>
    <row r="88" spans="1:4" ht="12.75" hidden="1">
      <c r="A88" s="29" t="s">
        <v>124</v>
      </c>
      <c r="B88" s="30"/>
      <c r="C88" s="31"/>
      <c r="D88" s="32" t="s">
        <v>20</v>
      </c>
    </row>
    <row r="89" spans="1:4" ht="12.75" hidden="1">
      <c r="A89" s="29" t="s">
        <v>120</v>
      </c>
      <c r="B89" s="30"/>
      <c r="C89" s="31"/>
      <c r="D89" s="32" t="s">
        <v>20</v>
      </c>
    </row>
    <row r="90" spans="1:4" ht="12.75" hidden="1">
      <c r="A90" s="29" t="s">
        <v>121</v>
      </c>
      <c r="B90" s="30"/>
      <c r="C90" s="31"/>
      <c r="D90" s="32" t="s">
        <v>20</v>
      </c>
    </row>
    <row r="91" spans="1:4" ht="12.75" hidden="1">
      <c r="A91" s="29" t="s">
        <v>122</v>
      </c>
      <c r="B91" s="30"/>
      <c r="C91" s="31"/>
      <c r="D91" s="32" t="s">
        <v>20</v>
      </c>
    </row>
    <row r="92" spans="1:4" ht="12.75" hidden="1">
      <c r="A92" s="29" t="s">
        <v>123</v>
      </c>
      <c r="B92" s="30"/>
      <c r="C92" s="31"/>
      <c r="D92" s="32" t="s">
        <v>20</v>
      </c>
    </row>
    <row r="93" spans="1:4" ht="12.75" hidden="1">
      <c r="A93" s="29" t="s">
        <v>125</v>
      </c>
      <c r="B93" s="30"/>
      <c r="C93" s="31"/>
      <c r="D93" s="32" t="s">
        <v>20</v>
      </c>
    </row>
    <row r="94" spans="1:4" ht="12.75" hidden="1">
      <c r="A94" s="29" t="s">
        <v>126</v>
      </c>
      <c r="B94" s="30"/>
      <c r="C94" s="31"/>
      <c r="D94" s="32" t="s">
        <v>20</v>
      </c>
    </row>
    <row r="95" spans="1:8" ht="12.75" customHeight="1" hidden="1">
      <c r="A95" s="22" t="s">
        <v>168</v>
      </c>
      <c r="B95" s="23" t="s">
        <v>166</v>
      </c>
      <c r="C95" s="23"/>
      <c r="D95" s="24"/>
      <c r="E95" s="25"/>
      <c r="F95" s="25"/>
      <c r="G95" s="25"/>
      <c r="H95" s="25"/>
    </row>
    <row r="96" spans="1:8" ht="12.75" customHeight="1" hidden="1">
      <c r="A96" s="26" t="s">
        <v>114</v>
      </c>
      <c r="B96" s="27"/>
      <c r="C96" s="27"/>
      <c r="D96" s="28"/>
      <c r="E96" s="16"/>
      <c r="F96" s="16"/>
      <c r="G96" s="16"/>
      <c r="H96" s="16"/>
    </row>
    <row r="97" spans="1:4" ht="12.75" customHeight="1" hidden="1">
      <c r="A97" s="29" t="s">
        <v>113</v>
      </c>
      <c r="B97" s="30"/>
      <c r="C97" s="31"/>
      <c r="D97" s="32" t="s">
        <v>128</v>
      </c>
    </row>
    <row r="98" spans="1:4" ht="12.75" customHeight="1" hidden="1">
      <c r="A98" s="29" t="s">
        <v>127</v>
      </c>
      <c r="B98" s="30"/>
      <c r="C98" s="31"/>
      <c r="D98" s="32" t="s">
        <v>129</v>
      </c>
    </row>
    <row r="99" spans="1:4" ht="12.75" customHeight="1" hidden="1">
      <c r="A99" s="29" t="s">
        <v>131</v>
      </c>
      <c r="B99" s="30"/>
      <c r="C99" s="31"/>
      <c r="D99" s="32" t="s">
        <v>20</v>
      </c>
    </row>
    <row r="100" spans="1:4" ht="12.75" customHeight="1" hidden="1">
      <c r="A100" s="29" t="s">
        <v>132</v>
      </c>
      <c r="B100" s="30"/>
      <c r="C100" s="31"/>
      <c r="D100" s="32" t="s">
        <v>20</v>
      </c>
    </row>
    <row r="101" spans="1:4" ht="12.75" hidden="1">
      <c r="A101" s="26" t="s">
        <v>164</v>
      </c>
      <c r="B101" s="27"/>
      <c r="C101" s="27"/>
      <c r="D101" s="28"/>
    </row>
    <row r="102" spans="1:4" ht="12.75" hidden="1">
      <c r="A102" s="29" t="s">
        <v>115</v>
      </c>
      <c r="B102" s="30"/>
      <c r="C102" s="31"/>
      <c r="D102" s="32" t="s">
        <v>20</v>
      </c>
    </row>
    <row r="103" spans="1:4" ht="12.75" hidden="1">
      <c r="A103" s="29" t="s">
        <v>116</v>
      </c>
      <c r="B103" s="30"/>
      <c r="C103" s="31"/>
      <c r="D103" s="32" t="s">
        <v>20</v>
      </c>
    </row>
    <row r="104" spans="1:4" ht="12.75" hidden="1">
      <c r="A104" s="29" t="s">
        <v>117</v>
      </c>
      <c r="B104" s="30"/>
      <c r="C104" s="31"/>
      <c r="D104" s="32" t="s">
        <v>130</v>
      </c>
    </row>
    <row r="105" spans="1:4" ht="12.75" hidden="1">
      <c r="A105" s="29" t="s">
        <v>118</v>
      </c>
      <c r="B105" s="30"/>
      <c r="C105" s="31"/>
      <c r="D105" s="32" t="s">
        <v>130</v>
      </c>
    </row>
    <row r="106" spans="1:4" ht="12.75" customHeight="1" hidden="1">
      <c r="A106" s="26" t="s">
        <v>119</v>
      </c>
      <c r="B106" s="27"/>
      <c r="C106" s="27"/>
      <c r="D106" s="28"/>
    </row>
    <row r="107" spans="1:4" ht="12.75" hidden="1">
      <c r="A107" s="29" t="s">
        <v>124</v>
      </c>
      <c r="B107" s="30"/>
      <c r="C107" s="31"/>
      <c r="D107" s="32" t="s">
        <v>20</v>
      </c>
    </row>
    <row r="108" spans="1:4" ht="12.75" hidden="1">
      <c r="A108" s="29" t="s">
        <v>120</v>
      </c>
      <c r="B108" s="30"/>
      <c r="C108" s="31"/>
      <c r="D108" s="32" t="s">
        <v>20</v>
      </c>
    </row>
    <row r="109" spans="1:4" ht="12.75" hidden="1">
      <c r="A109" s="29" t="s">
        <v>121</v>
      </c>
      <c r="B109" s="30"/>
      <c r="C109" s="31"/>
      <c r="D109" s="32" t="s">
        <v>20</v>
      </c>
    </row>
    <row r="110" spans="1:4" ht="12.75" hidden="1">
      <c r="A110" s="29" t="s">
        <v>122</v>
      </c>
      <c r="B110" s="30"/>
      <c r="C110" s="31"/>
      <c r="D110" s="32" t="s">
        <v>20</v>
      </c>
    </row>
    <row r="111" spans="1:4" ht="12.75" hidden="1">
      <c r="A111" s="29" t="s">
        <v>123</v>
      </c>
      <c r="B111" s="30"/>
      <c r="C111" s="31"/>
      <c r="D111" s="32" t="s">
        <v>20</v>
      </c>
    </row>
    <row r="112" spans="1:4" ht="12.75" hidden="1">
      <c r="A112" s="29" t="s">
        <v>125</v>
      </c>
      <c r="B112" s="30"/>
      <c r="C112" s="31"/>
      <c r="D112" s="32" t="s">
        <v>20</v>
      </c>
    </row>
    <row r="113" spans="1:4" ht="12.75" hidden="1">
      <c r="A113" s="29" t="s">
        <v>126</v>
      </c>
      <c r="B113" s="30"/>
      <c r="C113" s="31"/>
      <c r="D113" s="32" t="s">
        <v>20</v>
      </c>
    </row>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sheetData>
  <sheetProtection/>
  <mergeCells count="27">
    <mergeCell ref="O19:P19"/>
    <mergeCell ref="O20:P20"/>
    <mergeCell ref="P9:P10"/>
    <mergeCell ref="E9:E10"/>
    <mergeCell ref="G9:G10"/>
    <mergeCell ref="H9:H10"/>
    <mergeCell ref="F9:F10"/>
    <mergeCell ref="A1:S1"/>
    <mergeCell ref="A2:S2"/>
    <mergeCell ref="A3:S3"/>
    <mergeCell ref="A4:S4"/>
    <mergeCell ref="A8:S8"/>
    <mergeCell ref="R9:R10"/>
    <mergeCell ref="S9:S10"/>
    <mergeCell ref="C9:C10"/>
    <mergeCell ref="Q9:Q10"/>
    <mergeCell ref="O9:O10"/>
    <mergeCell ref="A5:S5"/>
    <mergeCell ref="M9:M10"/>
    <mergeCell ref="N9:N10"/>
    <mergeCell ref="A9:A10"/>
    <mergeCell ref="D9:D10"/>
    <mergeCell ref="I9:I10"/>
    <mergeCell ref="J9:J10"/>
    <mergeCell ref="K9:K10"/>
    <mergeCell ref="B9:B10"/>
    <mergeCell ref="L9:L10"/>
  </mergeCells>
  <printOptions horizontalCentered="1"/>
  <pageMargins left="0.3937007874015748" right="0.3937007874015748" top="0.3937007874015748" bottom="0.3937007874015748" header="0" footer="0"/>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Q49"/>
  <sheetViews>
    <sheetView zoomScale="50" zoomScaleNormal="50" zoomScaleSheetLayoutView="40" zoomScalePageLayoutView="0" workbookViewId="0" topLeftCell="A1">
      <selection activeCell="A1" sqref="A1:P20"/>
    </sheetView>
  </sheetViews>
  <sheetFormatPr defaultColWidth="9.140625" defaultRowHeight="12.75"/>
  <cols>
    <col min="1" max="1" width="18.57421875" style="5" customWidth="1"/>
    <col min="2" max="2" width="23.57421875" style="5" customWidth="1"/>
    <col min="3" max="3" width="25.8515625" style="5" customWidth="1"/>
    <col min="4" max="4" width="42.57421875" style="5" customWidth="1"/>
    <col min="5" max="6" width="7.8515625" style="5" bestFit="1" customWidth="1"/>
    <col min="7" max="7" width="16.7109375" style="5" customWidth="1"/>
    <col min="8" max="8" width="17.140625" style="5" customWidth="1"/>
    <col min="9" max="9" width="23.421875" style="5" customWidth="1"/>
    <col min="10" max="10" width="23.28125" style="5" customWidth="1"/>
    <col min="11" max="11" width="20.421875" style="5" customWidth="1"/>
    <col min="12" max="12" width="28.421875" style="5" customWidth="1"/>
    <col min="13" max="16" width="13.8515625" style="5" customWidth="1"/>
    <col min="17" max="16384" width="9.140625" style="5" customWidth="1"/>
  </cols>
  <sheetData>
    <row r="1" spans="1:16" ht="18">
      <c r="A1" s="200" t="s">
        <v>784</v>
      </c>
      <c r="B1" s="200"/>
      <c r="C1" s="201"/>
      <c r="D1" s="201"/>
      <c r="E1" s="201"/>
      <c r="F1" s="201"/>
      <c r="G1" s="201"/>
      <c r="H1" s="201"/>
      <c r="I1" s="201"/>
      <c r="J1" s="201"/>
      <c r="K1" s="201"/>
      <c r="L1" s="201"/>
      <c r="M1" s="201"/>
      <c r="N1" s="201"/>
      <c r="O1" s="201"/>
      <c r="P1" s="201"/>
    </row>
    <row r="2" spans="1:16" ht="18">
      <c r="A2" s="200" t="s">
        <v>158</v>
      </c>
      <c r="B2" s="201"/>
      <c r="C2" s="201"/>
      <c r="D2" s="201"/>
      <c r="E2" s="201"/>
      <c r="F2" s="201"/>
      <c r="G2" s="201"/>
      <c r="H2" s="201"/>
      <c r="I2" s="201"/>
      <c r="J2" s="201"/>
      <c r="K2" s="201"/>
      <c r="L2" s="201"/>
      <c r="M2" s="201"/>
      <c r="N2" s="201"/>
      <c r="O2" s="201"/>
      <c r="P2" s="201"/>
    </row>
    <row r="3" spans="1:16" ht="15">
      <c r="A3" s="210" t="s">
        <v>0</v>
      </c>
      <c r="B3" s="210"/>
      <c r="C3" s="201"/>
      <c r="D3" s="201"/>
      <c r="E3" s="201"/>
      <c r="F3" s="201"/>
      <c r="G3" s="201"/>
      <c r="H3" s="201"/>
      <c r="I3" s="201"/>
      <c r="J3" s="201"/>
      <c r="K3" s="201"/>
      <c r="L3" s="201"/>
      <c r="M3" s="201"/>
      <c r="N3" s="201"/>
      <c r="O3" s="201"/>
      <c r="P3" s="201"/>
    </row>
    <row r="4" spans="1:16" ht="18">
      <c r="A4" s="200" t="s">
        <v>83</v>
      </c>
      <c r="B4" s="200"/>
      <c r="C4" s="201"/>
      <c r="D4" s="201"/>
      <c r="E4" s="201"/>
      <c r="F4" s="201"/>
      <c r="G4" s="201"/>
      <c r="H4" s="201"/>
      <c r="I4" s="201"/>
      <c r="J4" s="201"/>
      <c r="K4" s="201"/>
      <c r="L4" s="201"/>
      <c r="M4" s="201"/>
      <c r="N4" s="201"/>
      <c r="O4" s="201"/>
      <c r="P4" s="201"/>
    </row>
    <row r="5" spans="1:16" ht="12.75">
      <c r="A5" s="63"/>
      <c r="B5" s="63"/>
      <c r="C5" s="63"/>
      <c r="D5" s="63"/>
      <c r="E5" s="63"/>
      <c r="F5" s="63"/>
      <c r="G5" s="63"/>
      <c r="H5" s="63"/>
      <c r="I5" s="63"/>
      <c r="J5" s="63"/>
      <c r="K5" s="63"/>
      <c r="L5" s="63"/>
      <c r="M5" s="63"/>
      <c r="N5" s="63"/>
      <c r="O5" s="63"/>
      <c r="P5" s="63"/>
    </row>
    <row r="6" spans="1:16" ht="12.75">
      <c r="A6" s="63"/>
      <c r="B6" s="63"/>
      <c r="C6" s="63"/>
      <c r="D6" s="63"/>
      <c r="E6" s="63"/>
      <c r="F6" s="63"/>
      <c r="G6" s="63"/>
      <c r="H6" s="63"/>
      <c r="I6" s="63"/>
      <c r="J6" s="63"/>
      <c r="K6" s="63"/>
      <c r="L6" s="63"/>
      <c r="M6" s="63"/>
      <c r="N6" s="63"/>
      <c r="O6" s="63"/>
      <c r="P6" s="63"/>
    </row>
    <row r="7" spans="1:16" ht="12.75">
      <c r="A7" s="63"/>
      <c r="B7" s="63"/>
      <c r="C7" s="63"/>
      <c r="D7" s="63"/>
      <c r="E7" s="63"/>
      <c r="F7" s="63"/>
      <c r="G7" s="63"/>
      <c r="H7" s="63"/>
      <c r="I7" s="63"/>
      <c r="J7" s="63"/>
      <c r="K7" s="63"/>
      <c r="L7" s="63"/>
      <c r="M7" s="63"/>
      <c r="N7" s="63"/>
      <c r="O7" s="63"/>
      <c r="P7" s="63"/>
    </row>
    <row r="8" spans="1:16" ht="22.5" customHeight="1">
      <c r="A8" s="229" t="s">
        <v>85</v>
      </c>
      <c r="B8" s="230"/>
      <c r="C8" s="230"/>
      <c r="D8" s="230"/>
      <c r="E8" s="230"/>
      <c r="F8" s="230"/>
      <c r="G8" s="230"/>
      <c r="H8" s="230"/>
      <c r="I8" s="230"/>
      <c r="J8" s="230"/>
      <c r="K8" s="230"/>
      <c r="L8" s="230"/>
      <c r="M8" s="230"/>
      <c r="N8" s="230"/>
      <c r="O8" s="230"/>
      <c r="P8" s="231"/>
    </row>
    <row r="9" spans="1:16" ht="25.5" customHeight="1">
      <c r="A9" s="217" t="s">
        <v>188</v>
      </c>
      <c r="B9" s="217" t="s">
        <v>189</v>
      </c>
      <c r="C9" s="217" t="s">
        <v>190</v>
      </c>
      <c r="D9" s="217" t="s">
        <v>15</v>
      </c>
      <c r="E9" s="234" t="s">
        <v>112</v>
      </c>
      <c r="F9" s="235"/>
      <c r="G9" s="236"/>
      <c r="H9" s="216" t="s">
        <v>54</v>
      </c>
      <c r="I9" s="217" t="s">
        <v>191</v>
      </c>
      <c r="J9" s="226" t="s">
        <v>192</v>
      </c>
      <c r="K9" s="217" t="s">
        <v>193</v>
      </c>
      <c r="L9" s="217" t="s">
        <v>194</v>
      </c>
      <c r="M9" s="232" t="s">
        <v>16</v>
      </c>
      <c r="N9" s="232"/>
      <c r="O9" s="232"/>
      <c r="P9" s="232"/>
    </row>
    <row r="10" spans="1:16" ht="57" customHeight="1">
      <c r="A10" s="228"/>
      <c r="B10" s="228"/>
      <c r="C10" s="212"/>
      <c r="D10" s="228"/>
      <c r="E10" s="121" t="s">
        <v>10</v>
      </c>
      <c r="F10" s="121" t="s">
        <v>11</v>
      </c>
      <c r="G10" s="121" t="s">
        <v>12</v>
      </c>
      <c r="H10" s="217"/>
      <c r="I10" s="212"/>
      <c r="J10" s="227"/>
      <c r="K10" s="212"/>
      <c r="L10" s="212"/>
      <c r="M10" s="122" t="s">
        <v>5</v>
      </c>
      <c r="N10" s="122" t="s">
        <v>6</v>
      </c>
      <c r="O10" s="122" t="s">
        <v>7</v>
      </c>
      <c r="P10" s="123" t="s">
        <v>13</v>
      </c>
    </row>
    <row r="11" spans="1:16" ht="30" customHeight="1">
      <c r="A11" s="64"/>
      <c r="B11" s="64"/>
      <c r="C11" s="64"/>
      <c r="D11" s="64"/>
      <c r="E11" s="64"/>
      <c r="F11" s="64"/>
      <c r="G11" s="64"/>
      <c r="H11" s="64"/>
      <c r="I11" s="64"/>
      <c r="J11" s="64"/>
      <c r="K11" s="64"/>
      <c r="L11" s="64"/>
      <c r="M11" s="66"/>
      <c r="N11" s="66"/>
      <c r="O11" s="67"/>
      <c r="P11" s="68"/>
    </row>
    <row r="12" spans="1:16" ht="30" customHeight="1">
      <c r="A12" s="64"/>
      <c r="B12" s="64"/>
      <c r="C12" s="64"/>
      <c r="D12" s="64"/>
      <c r="E12" s="64"/>
      <c r="F12" s="64"/>
      <c r="G12" s="64"/>
      <c r="H12" s="64"/>
      <c r="I12" s="64"/>
      <c r="J12" s="64"/>
      <c r="K12" s="64"/>
      <c r="L12" s="64"/>
      <c r="M12" s="66"/>
      <c r="N12" s="66"/>
      <c r="O12" s="67"/>
      <c r="P12" s="68"/>
    </row>
    <row r="13" spans="1:16" ht="30" customHeight="1" thickBot="1">
      <c r="A13" s="64"/>
      <c r="B13" s="64"/>
      <c r="C13" s="64"/>
      <c r="D13" s="64"/>
      <c r="E13" s="64"/>
      <c r="F13" s="64"/>
      <c r="G13" s="64"/>
      <c r="H13" s="64"/>
      <c r="I13" s="64"/>
      <c r="J13" s="64"/>
      <c r="K13" s="64"/>
      <c r="L13" s="64"/>
      <c r="M13" s="119"/>
      <c r="N13" s="119"/>
      <c r="O13" s="124"/>
      <c r="P13" s="125"/>
    </row>
    <row r="14" spans="1:17" ht="24.75" customHeight="1" thickTop="1">
      <c r="A14" s="60" t="s">
        <v>0</v>
      </c>
      <c r="B14" s="60"/>
      <c r="C14" s="60"/>
      <c r="D14" s="60" t="s">
        <v>0</v>
      </c>
      <c r="E14" s="60"/>
      <c r="F14" s="60"/>
      <c r="G14" s="60"/>
      <c r="H14" s="60"/>
      <c r="I14" s="60"/>
      <c r="J14" s="60"/>
      <c r="K14" s="60"/>
      <c r="L14" s="60"/>
      <c r="M14" s="72">
        <f>SUM(M11:M13)</f>
        <v>0</v>
      </c>
      <c r="N14" s="72">
        <f>SUM(N11:N13)</f>
        <v>0</v>
      </c>
      <c r="O14" s="73">
        <f>SUM(O11:O13)</f>
        <v>0</v>
      </c>
      <c r="P14" s="74">
        <f>SUM(P11:P13)</f>
        <v>0</v>
      </c>
      <c r="Q14" s="11"/>
    </row>
    <row r="15" spans="1:16" ht="12.75">
      <c r="A15" s="63"/>
      <c r="B15" s="63"/>
      <c r="C15" s="63"/>
      <c r="D15" s="63"/>
      <c r="E15" s="63"/>
      <c r="F15" s="63"/>
      <c r="G15" s="63"/>
      <c r="H15" s="63"/>
      <c r="I15" s="63"/>
      <c r="J15" s="63"/>
      <c r="K15" s="63"/>
      <c r="L15" s="63"/>
      <c r="M15" s="63"/>
      <c r="N15" s="63"/>
      <c r="O15" s="63"/>
      <c r="P15" s="63"/>
    </row>
    <row r="16" spans="1:16" ht="12.75">
      <c r="A16" s="204"/>
      <c r="B16" s="204"/>
      <c r="C16" s="201"/>
      <c r="D16" s="201"/>
      <c r="E16" s="201"/>
      <c r="F16" s="201"/>
      <c r="G16" s="201"/>
      <c r="H16" s="201"/>
      <c r="I16" s="201"/>
      <c r="J16" s="201"/>
      <c r="K16" s="201"/>
      <c r="L16" s="201"/>
      <c r="M16" s="62"/>
      <c r="N16" s="62"/>
      <c r="O16" s="62"/>
      <c r="P16" s="63"/>
    </row>
    <row r="17" spans="1:16" ht="12.75">
      <c r="A17" s="233" t="s">
        <v>0</v>
      </c>
      <c r="B17" s="233"/>
      <c r="C17" s="201"/>
      <c r="D17" s="201"/>
      <c r="E17" s="201"/>
      <c r="F17" s="201"/>
      <c r="G17" s="201"/>
      <c r="H17" s="201"/>
      <c r="I17" s="201"/>
      <c r="J17" s="201"/>
      <c r="K17" s="201"/>
      <c r="L17" s="201"/>
      <c r="M17" s="62"/>
      <c r="N17" s="62"/>
      <c r="O17" s="62"/>
      <c r="P17" s="63"/>
    </row>
    <row r="18" spans="1:16" ht="12.75">
      <c r="A18" s="63"/>
      <c r="B18" s="63"/>
      <c r="C18" s="63"/>
      <c r="D18" s="63"/>
      <c r="E18" s="63"/>
      <c r="F18" s="63"/>
      <c r="G18" s="63"/>
      <c r="H18" s="63"/>
      <c r="I18" s="63"/>
      <c r="J18" s="63"/>
      <c r="K18" s="60" t="s">
        <v>102</v>
      </c>
      <c r="L18" s="63"/>
      <c r="M18" s="63"/>
      <c r="N18" s="63"/>
      <c r="O18" s="63"/>
      <c r="P18" s="60"/>
    </row>
    <row r="19" spans="1:16" ht="12.75">
      <c r="A19" s="63"/>
      <c r="B19" s="63"/>
      <c r="C19" s="63"/>
      <c r="D19" s="63"/>
      <c r="E19" s="63"/>
      <c r="F19" s="63"/>
      <c r="G19" s="63"/>
      <c r="H19" s="63"/>
      <c r="I19" s="63"/>
      <c r="J19" s="63"/>
      <c r="K19" s="60" t="s">
        <v>154</v>
      </c>
      <c r="L19" s="63"/>
      <c r="M19" s="63"/>
      <c r="N19" s="63"/>
      <c r="O19" s="63"/>
      <c r="P19" s="60"/>
    </row>
    <row r="20" spans="1:16" ht="12.75">
      <c r="A20" s="63"/>
      <c r="B20" s="63"/>
      <c r="C20" s="63"/>
      <c r="D20" s="63"/>
      <c r="E20" s="63"/>
      <c r="F20" s="63"/>
      <c r="G20" s="63"/>
      <c r="H20" s="63"/>
      <c r="I20" s="63"/>
      <c r="J20" s="63"/>
      <c r="K20" s="63"/>
      <c r="L20" s="63"/>
      <c r="M20" s="63"/>
      <c r="N20" s="63"/>
      <c r="O20" s="63"/>
      <c r="P20" s="63"/>
    </row>
    <row r="22" spans="1:8" ht="12.75">
      <c r="A22" s="6" t="s">
        <v>101</v>
      </c>
      <c r="E22" s="12"/>
      <c r="F22" s="12"/>
      <c r="G22" s="12"/>
      <c r="H22" s="12"/>
    </row>
    <row r="23" spans="1:4" s="18" customFormat="1" ht="13.5" customHeight="1">
      <c r="A23" s="10" t="s">
        <v>70</v>
      </c>
      <c r="B23" s="10"/>
      <c r="C23" s="10"/>
      <c r="D23" s="10"/>
    </row>
    <row r="24" spans="1:4" s="18" customFormat="1" ht="13.5" customHeight="1">
      <c r="A24" s="10" t="s">
        <v>96</v>
      </c>
      <c r="B24" s="10"/>
      <c r="C24" s="10"/>
      <c r="D24" s="10"/>
    </row>
    <row r="25" spans="1:4" s="18" customFormat="1" ht="13.5" customHeight="1">
      <c r="A25" s="10" t="s">
        <v>91</v>
      </c>
      <c r="B25" s="10"/>
      <c r="C25" s="10"/>
      <c r="D25" s="10"/>
    </row>
    <row r="27" spans="1:3" ht="12.75">
      <c r="A27" s="225" t="s">
        <v>106</v>
      </c>
      <c r="B27" s="225"/>
      <c r="C27" s="225"/>
    </row>
    <row r="28" spans="1:4" s="18" customFormat="1" ht="13.5" customHeight="1">
      <c r="A28" s="10" t="s">
        <v>57</v>
      </c>
      <c r="B28" s="10"/>
      <c r="C28" s="10"/>
      <c r="D28" s="10"/>
    </row>
    <row r="29" spans="1:4" s="18" customFormat="1" ht="13.5" customHeight="1">
      <c r="A29" s="10" t="s">
        <v>60</v>
      </c>
      <c r="B29" s="10"/>
      <c r="C29" s="10"/>
      <c r="D29" s="10"/>
    </row>
    <row r="30" spans="1:4" s="18" customFormat="1" ht="13.5" customHeight="1">
      <c r="A30" s="10" t="s">
        <v>61</v>
      </c>
      <c r="B30" s="10"/>
      <c r="C30" s="10"/>
      <c r="D30" s="10"/>
    </row>
    <row r="32" spans="1:3" ht="12.75">
      <c r="A32" s="225" t="s">
        <v>107</v>
      </c>
      <c r="B32" s="225"/>
      <c r="C32" s="225"/>
    </row>
    <row r="33" spans="1:4" s="18" customFormat="1" ht="13.5" customHeight="1">
      <c r="A33" s="10" t="s">
        <v>57</v>
      </c>
      <c r="B33" s="10"/>
      <c r="C33" s="10"/>
      <c r="D33" s="10"/>
    </row>
    <row r="34" spans="1:4" s="18" customFormat="1" ht="13.5" customHeight="1">
      <c r="A34" s="10" t="s">
        <v>58</v>
      </c>
      <c r="B34" s="10"/>
      <c r="C34" s="10"/>
      <c r="D34" s="10"/>
    </row>
    <row r="35" spans="1:4" s="18" customFormat="1" ht="13.5" customHeight="1">
      <c r="A35" s="10" t="s">
        <v>59</v>
      </c>
      <c r="B35" s="10"/>
      <c r="C35" s="10"/>
      <c r="D35" s="10"/>
    </row>
    <row r="37" spans="1:3" ht="12.75">
      <c r="A37" s="225" t="s">
        <v>108</v>
      </c>
      <c r="B37" s="225"/>
      <c r="C37" s="225"/>
    </row>
    <row r="38" spans="1:4" s="18" customFormat="1" ht="13.5" customHeight="1">
      <c r="A38" s="10" t="s">
        <v>57</v>
      </c>
      <c r="B38" s="10"/>
      <c r="C38" s="10"/>
      <c r="D38" s="10"/>
    </row>
    <row r="39" spans="1:4" s="18" customFormat="1" ht="13.5" customHeight="1">
      <c r="A39" s="10" t="s">
        <v>62</v>
      </c>
      <c r="B39" s="10"/>
      <c r="C39" s="10"/>
      <c r="D39" s="10"/>
    </row>
    <row r="40" spans="1:4" s="18" customFormat="1" ht="13.5" customHeight="1">
      <c r="A40" s="10" t="s">
        <v>71</v>
      </c>
      <c r="B40" s="10"/>
      <c r="C40" s="10"/>
      <c r="D40" s="10"/>
    </row>
    <row r="42" spans="1:3" ht="12.75">
      <c r="A42" s="225" t="s">
        <v>109</v>
      </c>
      <c r="B42" s="225"/>
      <c r="C42" s="225"/>
    </row>
    <row r="43" spans="1:4" s="18" customFormat="1" ht="13.5" customHeight="1">
      <c r="A43" s="10" t="s">
        <v>21</v>
      </c>
      <c r="B43" s="10"/>
      <c r="C43" s="10"/>
      <c r="D43" s="10"/>
    </row>
    <row r="44" spans="1:4" s="18" customFormat="1" ht="13.5" customHeight="1">
      <c r="A44" s="10" t="s">
        <v>64</v>
      </c>
      <c r="B44" s="10"/>
      <c r="C44" s="10"/>
      <c r="D44" s="10"/>
    </row>
    <row r="45" spans="1:4" s="18" customFormat="1" ht="13.5" customHeight="1">
      <c r="A45" s="10" t="s">
        <v>22</v>
      </c>
      <c r="B45" s="10"/>
      <c r="C45" s="10"/>
      <c r="D45" s="10"/>
    </row>
    <row r="46" spans="5:8" ht="12.75">
      <c r="E46" s="12"/>
      <c r="F46" s="12"/>
      <c r="G46" s="12"/>
      <c r="H46" s="12"/>
    </row>
    <row r="47" spans="5:8" ht="12.75">
      <c r="E47" s="12"/>
      <c r="F47" s="12"/>
      <c r="G47" s="12"/>
      <c r="H47" s="12"/>
    </row>
    <row r="48" spans="5:8" ht="12.75">
      <c r="E48" s="12"/>
      <c r="F48" s="12"/>
      <c r="G48" s="12"/>
      <c r="H48" s="12"/>
    </row>
    <row r="49" spans="5:8" ht="12.75">
      <c r="E49" s="12"/>
      <c r="F49" s="12"/>
      <c r="G49" s="12"/>
      <c r="H49" s="12"/>
    </row>
  </sheetData>
  <sheetProtection/>
  <mergeCells count="22">
    <mergeCell ref="A1:P1"/>
    <mergeCell ref="A3:P3"/>
    <mergeCell ref="A4:P4"/>
    <mergeCell ref="K9:K10"/>
    <mergeCell ref="L9:L10"/>
    <mergeCell ref="A2:P2"/>
    <mergeCell ref="A8:P8"/>
    <mergeCell ref="M9:P9"/>
    <mergeCell ref="A37:C37"/>
    <mergeCell ref="A17:L17"/>
    <mergeCell ref="H9:H10"/>
    <mergeCell ref="E9:G9"/>
    <mergeCell ref="A32:C32"/>
    <mergeCell ref="A16:L16"/>
    <mergeCell ref="A9:A10"/>
    <mergeCell ref="B9:B10"/>
    <mergeCell ref="A42:C42"/>
    <mergeCell ref="A27:C27"/>
    <mergeCell ref="J9:J10"/>
    <mergeCell ref="I9:I10"/>
    <mergeCell ref="D9:D10"/>
    <mergeCell ref="C9:C10"/>
  </mergeCells>
  <printOptions horizontalCentered="1"/>
  <pageMargins left="0.3937007874015748" right="0.3937007874015748" top="0.3937007874015748" bottom="0.3937007874015748" header="0" footer="0"/>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IV574"/>
  <sheetViews>
    <sheetView tabSelected="1" zoomScale="80" zoomScaleNormal="80" zoomScaleSheetLayoutView="80" zoomScalePageLayoutView="0" workbookViewId="0" topLeftCell="C7">
      <selection activeCell="C17" sqref="C17"/>
    </sheetView>
  </sheetViews>
  <sheetFormatPr defaultColWidth="9.140625" defaultRowHeight="12.75"/>
  <cols>
    <col min="1" max="1" width="24.140625" style="17" customWidth="1"/>
    <col min="2" max="2" width="15.421875" style="17" customWidth="1"/>
    <col min="3" max="3" width="19.7109375" style="17" customWidth="1"/>
    <col min="4" max="4" width="17.28125" style="17" customWidth="1"/>
    <col min="5" max="5" width="17.140625" style="17" customWidth="1"/>
    <col min="6" max="7" width="12.140625" style="17" hidden="1" customWidth="1"/>
    <col min="8" max="9" width="7.8515625" style="17" hidden="1" customWidth="1"/>
    <col min="10" max="10" width="16.7109375" style="17" hidden="1" customWidth="1"/>
    <col min="11" max="11" width="17.140625" style="17" hidden="1" customWidth="1"/>
    <col min="12" max="12" width="15.7109375" style="17" customWidth="1"/>
    <col min="13" max="13" width="20.00390625" style="17" customWidth="1"/>
    <col min="14" max="14" width="33.421875" style="17" customWidth="1"/>
    <col min="15" max="15" width="15.7109375" style="17" customWidth="1"/>
    <col min="16" max="16" width="16.7109375" style="17" customWidth="1"/>
    <col min="17" max="17" width="18.00390625" style="17" customWidth="1"/>
    <col min="18" max="18" width="17.421875" style="17" customWidth="1"/>
    <col min="19" max="19" width="12.140625" style="17" customWidth="1"/>
    <col min="20" max="20" width="18.28125" style="17" customWidth="1"/>
    <col min="21" max="21" width="19.57421875" style="17" customWidth="1"/>
    <col min="22" max="22" width="20.421875" style="17" customWidth="1"/>
    <col min="23" max="23" width="14.7109375" style="17" customWidth="1"/>
    <col min="24" max="24" width="13.7109375" style="17" customWidth="1"/>
    <col min="25" max="25" width="17.57421875" style="17" customWidth="1"/>
    <col min="26" max="26" width="9.140625" style="17" customWidth="1"/>
    <col min="27" max="27" width="21.421875" style="17" customWidth="1"/>
    <col min="28" max="28" width="2.140625" style="0" customWidth="1"/>
    <col min="29" max="30" width="24.8515625" style="52" customWidth="1"/>
    <col min="31" max="31" width="18.57421875" style="46" customWidth="1"/>
    <col min="32" max="32" width="19.00390625" style="46" customWidth="1"/>
    <col min="33" max="33" width="21.00390625" style="46" customWidth="1"/>
    <col min="34" max="34" width="19.140625" style="46" hidden="1" customWidth="1"/>
    <col min="35" max="35" width="19.7109375" style="46" hidden="1" customWidth="1"/>
    <col min="36" max="40" width="17.8515625" style="46" hidden="1" customWidth="1"/>
    <col min="41" max="41" width="18.00390625" style="46" customWidth="1"/>
    <col min="42" max="42" width="21.00390625" style="46" customWidth="1"/>
    <col min="43" max="43" width="18.7109375" style="46" customWidth="1"/>
    <col min="44" max="44" width="18.7109375" style="46" hidden="1" customWidth="1"/>
    <col min="45" max="45" width="19.00390625" style="46" hidden="1" customWidth="1"/>
    <col min="46" max="46" width="17.8515625" style="46" hidden="1" customWidth="1"/>
    <col min="47" max="47" width="10.57421875" style="46" hidden="1" customWidth="1"/>
    <col min="48" max="49" width="9.140625" style="46" hidden="1" customWidth="1"/>
    <col min="50" max="50" width="17.8515625" style="46" hidden="1" customWidth="1"/>
    <col min="51" max="51" width="7.00390625" style="46" customWidth="1"/>
    <col min="52" max="52" width="6.8515625" style="46" customWidth="1"/>
    <col min="53" max="55" width="7.28125" style="46" customWidth="1"/>
    <col min="56" max="56" width="7.00390625" style="46" customWidth="1"/>
    <col min="57" max="57" width="6.8515625" style="46" customWidth="1"/>
    <col min="58" max="60" width="7.28125" style="46" customWidth="1"/>
    <col min="61" max="61" width="7.00390625" style="46" customWidth="1"/>
    <col min="62" max="62" width="6.8515625" style="46" customWidth="1"/>
    <col min="63" max="65" width="7.28125" style="46" customWidth="1"/>
    <col min="66" max="66" width="19.8515625" style="46" customWidth="1"/>
    <col min="67" max="67" width="9.140625" style="52" customWidth="1"/>
    <col min="68" max="72" width="19.8515625" style="46" customWidth="1"/>
    <col min="73" max="74" width="9.140625" style="17" customWidth="1"/>
    <col min="75" max="16384" width="9.140625" style="17" customWidth="1"/>
  </cols>
  <sheetData>
    <row r="1" spans="1:72" ht="18">
      <c r="A1" s="200" t="s">
        <v>781</v>
      </c>
      <c r="B1" s="220"/>
      <c r="C1" s="220"/>
      <c r="D1" s="220"/>
      <c r="E1" s="220"/>
      <c r="F1" s="220"/>
      <c r="G1" s="220"/>
      <c r="H1" s="220"/>
      <c r="I1" s="220"/>
      <c r="J1" s="220"/>
      <c r="K1" s="220"/>
      <c r="L1" s="220"/>
      <c r="M1" s="220"/>
      <c r="N1" s="220"/>
      <c r="O1" s="220"/>
      <c r="P1" s="220"/>
      <c r="Q1" s="220"/>
      <c r="R1" s="220"/>
      <c r="S1" s="220"/>
      <c r="T1" s="220"/>
      <c r="U1" s="57"/>
      <c r="V1" s="57"/>
      <c r="W1" s="57"/>
      <c r="X1" s="57"/>
      <c r="Y1" s="57"/>
      <c r="Z1" s="57"/>
      <c r="AA1" s="57"/>
      <c r="AB1" s="90"/>
      <c r="AC1" s="51"/>
      <c r="AD1" s="51"/>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51"/>
      <c r="BP1" s="48"/>
      <c r="BQ1" s="48"/>
      <c r="BR1" s="48"/>
      <c r="BS1" s="48"/>
      <c r="BT1" s="48"/>
    </row>
    <row r="2" spans="1:72" ht="18">
      <c r="A2" s="200" t="s">
        <v>158</v>
      </c>
      <c r="B2" s="220"/>
      <c r="C2" s="220"/>
      <c r="D2" s="220"/>
      <c r="E2" s="220"/>
      <c r="F2" s="220"/>
      <c r="G2" s="220"/>
      <c r="H2" s="220"/>
      <c r="I2" s="220"/>
      <c r="J2" s="220"/>
      <c r="K2" s="220"/>
      <c r="L2" s="220"/>
      <c r="M2" s="220"/>
      <c r="N2" s="220"/>
      <c r="O2" s="220"/>
      <c r="P2" s="220"/>
      <c r="Q2" s="220"/>
      <c r="R2" s="220"/>
      <c r="S2" s="220"/>
      <c r="T2" s="220"/>
      <c r="U2" s="57"/>
      <c r="V2" s="57"/>
      <c r="W2" s="57"/>
      <c r="X2" s="57"/>
      <c r="Y2" s="57"/>
      <c r="Z2" s="57"/>
      <c r="AA2" s="57"/>
      <c r="AB2" s="90"/>
      <c r="AC2" s="51"/>
      <c r="AD2" s="51"/>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51"/>
      <c r="BP2" s="48"/>
      <c r="BQ2" s="48"/>
      <c r="BR2" s="48"/>
      <c r="BS2" s="48"/>
      <c r="BT2" s="48"/>
    </row>
    <row r="3" spans="1:72" ht="12.7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90"/>
      <c r="AC3" s="51"/>
      <c r="AD3" s="51"/>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51"/>
      <c r="BP3" s="48"/>
      <c r="BQ3" s="48"/>
      <c r="BR3" s="48"/>
      <c r="BS3" s="48"/>
      <c r="BT3" s="48"/>
    </row>
    <row r="4" spans="1:72" ht="18">
      <c r="A4" s="200" t="s">
        <v>31</v>
      </c>
      <c r="B4" s="220"/>
      <c r="C4" s="220"/>
      <c r="D4" s="220"/>
      <c r="E4" s="220"/>
      <c r="F4" s="220"/>
      <c r="G4" s="220"/>
      <c r="H4" s="220"/>
      <c r="I4" s="220"/>
      <c r="J4" s="220"/>
      <c r="K4" s="220"/>
      <c r="L4" s="220"/>
      <c r="M4" s="220"/>
      <c r="N4" s="220"/>
      <c r="O4" s="220"/>
      <c r="P4" s="220"/>
      <c r="Q4" s="220"/>
      <c r="R4" s="220"/>
      <c r="S4" s="220"/>
      <c r="T4" s="220"/>
      <c r="U4" s="57"/>
      <c r="V4" s="57"/>
      <c r="W4" s="57"/>
      <c r="X4" s="57"/>
      <c r="Y4" s="57"/>
      <c r="Z4" s="57"/>
      <c r="AA4" s="57"/>
      <c r="AB4" s="90"/>
      <c r="AC4" s="51"/>
      <c r="AD4" s="51"/>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51"/>
      <c r="BP4" s="48"/>
      <c r="BQ4" s="48"/>
      <c r="BR4" s="48"/>
      <c r="BS4" s="48"/>
      <c r="BT4" s="48"/>
    </row>
    <row r="5" spans="1:72" ht="12.7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90"/>
      <c r="AC5" s="51"/>
      <c r="AD5" s="51"/>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51"/>
      <c r="BP5" s="48"/>
      <c r="BQ5" s="48"/>
      <c r="BR5" s="48"/>
      <c r="BS5" s="48"/>
      <c r="BT5" s="48"/>
    </row>
    <row r="6" spans="1:72" ht="12.7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90"/>
      <c r="AC6" s="51"/>
      <c r="AD6" s="51"/>
      <c r="AE6" s="82" t="s">
        <v>726</v>
      </c>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51"/>
      <c r="BP6" s="48"/>
      <c r="BQ6" s="48"/>
      <c r="BR6" s="48"/>
      <c r="BS6" s="48"/>
      <c r="BT6" s="48"/>
    </row>
    <row r="7" spans="1:72" ht="22.5" customHeight="1" thickBot="1">
      <c r="A7" s="237" t="s">
        <v>195</v>
      </c>
      <c r="B7" s="258" t="s">
        <v>196</v>
      </c>
      <c r="C7" s="258" t="s">
        <v>197</v>
      </c>
      <c r="D7" s="258" t="s">
        <v>86</v>
      </c>
      <c r="E7" s="258" t="s">
        <v>198</v>
      </c>
      <c r="F7" s="258" t="s">
        <v>199</v>
      </c>
      <c r="G7" s="258" t="s">
        <v>200</v>
      </c>
      <c r="H7" s="266" t="s">
        <v>146</v>
      </c>
      <c r="I7" s="241"/>
      <c r="J7" s="241"/>
      <c r="K7" s="258" t="s">
        <v>145</v>
      </c>
      <c r="L7" s="258" t="s">
        <v>201</v>
      </c>
      <c r="M7" s="237" t="s">
        <v>202</v>
      </c>
      <c r="N7" s="237" t="s">
        <v>147</v>
      </c>
      <c r="O7" s="237" t="s">
        <v>203</v>
      </c>
      <c r="P7" s="268" t="s">
        <v>204</v>
      </c>
      <c r="Q7" s="269"/>
      <c r="R7" s="269"/>
      <c r="S7" s="269"/>
      <c r="T7" s="269"/>
      <c r="U7" s="269"/>
      <c r="V7" s="269"/>
      <c r="W7" s="269"/>
      <c r="X7" s="270"/>
      <c r="Y7" s="258" t="s">
        <v>209</v>
      </c>
      <c r="Z7" s="57"/>
      <c r="AA7" s="117" t="s">
        <v>700</v>
      </c>
      <c r="AB7" s="90"/>
      <c r="AC7" s="51"/>
      <c r="AD7" s="51"/>
      <c r="AE7" s="48"/>
      <c r="AF7" s="49"/>
      <c r="AG7" s="49"/>
      <c r="AH7" s="49"/>
      <c r="AI7" s="49"/>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1"/>
      <c r="BP7" s="50"/>
      <c r="BQ7" s="50"/>
      <c r="BR7" s="50"/>
      <c r="BS7" s="50"/>
      <c r="BT7" s="50"/>
    </row>
    <row r="8" spans="1:72" ht="33.75" customHeight="1" thickTop="1">
      <c r="A8" s="271"/>
      <c r="B8" s="260"/>
      <c r="C8" s="260"/>
      <c r="D8" s="258"/>
      <c r="E8" s="258"/>
      <c r="F8" s="258"/>
      <c r="G8" s="258"/>
      <c r="H8" s="240" t="s">
        <v>10</v>
      </c>
      <c r="I8" s="240" t="s">
        <v>11</v>
      </c>
      <c r="J8" s="240" t="s">
        <v>12</v>
      </c>
      <c r="K8" s="260"/>
      <c r="L8" s="260"/>
      <c r="M8" s="238"/>
      <c r="N8" s="238"/>
      <c r="O8" s="238"/>
      <c r="P8" s="261" t="s">
        <v>5</v>
      </c>
      <c r="Q8" s="261" t="s">
        <v>6</v>
      </c>
      <c r="R8" s="261" t="s">
        <v>7</v>
      </c>
      <c r="S8" s="261" t="s">
        <v>149</v>
      </c>
      <c r="T8" s="263" t="s">
        <v>205</v>
      </c>
      <c r="U8" s="261" t="s">
        <v>206</v>
      </c>
      <c r="V8" s="261" t="s">
        <v>99</v>
      </c>
      <c r="W8" s="273" t="s">
        <v>207</v>
      </c>
      <c r="X8" s="274"/>
      <c r="Y8" s="260"/>
      <c r="Z8" s="57"/>
      <c r="AA8" s="57"/>
      <c r="AB8" s="90"/>
      <c r="AC8" s="51"/>
      <c r="AD8" s="51"/>
      <c r="AE8" s="251" t="s">
        <v>224</v>
      </c>
      <c r="AF8" s="252"/>
      <c r="AG8" s="252"/>
      <c r="AH8" s="252"/>
      <c r="AI8" s="253"/>
      <c r="AJ8" s="245" t="s">
        <v>225</v>
      </c>
      <c r="AK8" s="246"/>
      <c r="AL8" s="246"/>
      <c r="AM8" s="246"/>
      <c r="AN8" s="247"/>
      <c r="AO8" s="254" t="s">
        <v>228</v>
      </c>
      <c r="AP8" s="255"/>
      <c r="AQ8" s="255"/>
      <c r="AR8" s="255"/>
      <c r="AS8" s="256"/>
      <c r="AT8" s="248" t="s">
        <v>227</v>
      </c>
      <c r="AU8" s="249"/>
      <c r="AV8" s="249"/>
      <c r="AW8" s="249"/>
      <c r="AX8" s="250"/>
      <c r="AY8" s="245" t="s">
        <v>229</v>
      </c>
      <c r="AZ8" s="246"/>
      <c r="BA8" s="246"/>
      <c r="BB8" s="246"/>
      <c r="BC8" s="247"/>
      <c r="BD8" s="245" t="s">
        <v>230</v>
      </c>
      <c r="BE8" s="246"/>
      <c r="BF8" s="246"/>
      <c r="BG8" s="246"/>
      <c r="BH8" s="247"/>
      <c r="BI8" s="245" t="s">
        <v>231</v>
      </c>
      <c r="BJ8" s="246"/>
      <c r="BK8" s="246"/>
      <c r="BL8" s="246"/>
      <c r="BM8" s="247"/>
      <c r="BN8" s="83" t="s">
        <v>226</v>
      </c>
      <c r="BO8" s="51"/>
      <c r="BP8" s="242" t="s">
        <v>226</v>
      </c>
      <c r="BQ8" s="243"/>
      <c r="BR8" s="243"/>
      <c r="BS8" s="244"/>
      <c r="BT8" s="83" t="s">
        <v>226</v>
      </c>
    </row>
    <row r="9" spans="1:72" ht="33.75" customHeight="1" thickBot="1">
      <c r="A9" s="272"/>
      <c r="B9" s="260"/>
      <c r="C9" s="260"/>
      <c r="D9" s="258"/>
      <c r="E9" s="258"/>
      <c r="F9" s="258"/>
      <c r="G9" s="258"/>
      <c r="H9" s="241"/>
      <c r="I9" s="241"/>
      <c r="J9" s="241"/>
      <c r="K9" s="260"/>
      <c r="L9" s="260"/>
      <c r="M9" s="239"/>
      <c r="N9" s="239"/>
      <c r="O9" s="239"/>
      <c r="P9" s="262"/>
      <c r="Q9" s="262"/>
      <c r="R9" s="262"/>
      <c r="S9" s="262"/>
      <c r="T9" s="264"/>
      <c r="U9" s="261"/>
      <c r="V9" s="261"/>
      <c r="W9" s="36" t="s">
        <v>14</v>
      </c>
      <c r="X9" s="35" t="s">
        <v>208</v>
      </c>
      <c r="Y9" s="260"/>
      <c r="Z9" s="57"/>
      <c r="AA9" s="170" t="s">
        <v>243</v>
      </c>
      <c r="AB9" s="90"/>
      <c r="AC9" s="53" t="s">
        <v>236</v>
      </c>
      <c r="AD9" s="78" t="s">
        <v>14</v>
      </c>
      <c r="AE9" s="109" t="s">
        <v>234</v>
      </c>
      <c r="AF9" s="79" t="s">
        <v>233</v>
      </c>
      <c r="AG9" s="79" t="s">
        <v>232</v>
      </c>
      <c r="AH9" s="129" t="s">
        <v>727</v>
      </c>
      <c r="AI9" s="130" t="s">
        <v>235</v>
      </c>
      <c r="AJ9" s="109" t="s">
        <v>234</v>
      </c>
      <c r="AK9" s="79" t="s">
        <v>233</v>
      </c>
      <c r="AL9" s="79" t="s">
        <v>232</v>
      </c>
      <c r="AM9" s="126" t="s">
        <v>727</v>
      </c>
      <c r="AN9" s="130" t="s">
        <v>235</v>
      </c>
      <c r="AO9" s="109" t="s">
        <v>234</v>
      </c>
      <c r="AP9" s="79" t="s">
        <v>233</v>
      </c>
      <c r="AQ9" s="129" t="s">
        <v>232</v>
      </c>
      <c r="AR9" s="80" t="s">
        <v>727</v>
      </c>
      <c r="AS9" s="130" t="s">
        <v>235</v>
      </c>
      <c r="AT9" s="109" t="s">
        <v>234</v>
      </c>
      <c r="AU9" s="79"/>
      <c r="AV9" s="129"/>
      <c r="AW9" s="80"/>
      <c r="AX9" s="130" t="s">
        <v>235</v>
      </c>
      <c r="AY9" s="109"/>
      <c r="AZ9" s="79"/>
      <c r="BA9" s="129"/>
      <c r="BB9" s="80"/>
      <c r="BC9" s="81"/>
      <c r="BD9" s="109"/>
      <c r="BE9" s="79"/>
      <c r="BF9" s="129"/>
      <c r="BG9" s="80"/>
      <c r="BH9" s="81"/>
      <c r="BI9" s="109"/>
      <c r="BJ9" s="79"/>
      <c r="BK9" s="129"/>
      <c r="BL9" s="80"/>
      <c r="BM9" s="81"/>
      <c r="BN9" s="84"/>
      <c r="BO9" s="51"/>
      <c r="BP9" s="111">
        <v>2019</v>
      </c>
      <c r="BQ9" s="112">
        <v>2020</v>
      </c>
      <c r="BR9" s="116">
        <v>2021</v>
      </c>
      <c r="BS9" s="113" t="s">
        <v>673</v>
      </c>
      <c r="BT9" s="84"/>
    </row>
    <row r="10" spans="1:72" ht="48" customHeight="1" thickTop="1">
      <c r="A10" s="158" t="s">
        <v>735</v>
      </c>
      <c r="B10" s="64" t="s">
        <v>239</v>
      </c>
      <c r="C10" s="64" t="s">
        <v>238</v>
      </c>
      <c r="D10" s="64">
        <v>2020</v>
      </c>
      <c r="E10" s="64" t="s">
        <v>240</v>
      </c>
      <c r="F10" s="64" t="s">
        <v>241</v>
      </c>
      <c r="G10" s="64" t="s">
        <v>241</v>
      </c>
      <c r="H10" s="166">
        <v>9</v>
      </c>
      <c r="I10" s="64">
        <v>2</v>
      </c>
      <c r="J10" s="167">
        <v>68</v>
      </c>
      <c r="K10" s="64" t="s">
        <v>242</v>
      </c>
      <c r="L10" s="166" t="s">
        <v>681</v>
      </c>
      <c r="M10" s="166" t="s">
        <v>672</v>
      </c>
      <c r="N10" s="165" t="s">
        <v>711</v>
      </c>
      <c r="O10" s="135">
        <v>1</v>
      </c>
      <c r="P10" s="66">
        <f>'Scheda D'!BP10</f>
        <v>383570</v>
      </c>
      <c r="Q10" s="66">
        <f>'Scheda D'!BQ10</f>
        <v>0</v>
      </c>
      <c r="R10" s="66">
        <f>'Scheda D'!BR10</f>
        <v>0</v>
      </c>
      <c r="S10" s="67">
        <f>'Scheda D'!BS10</f>
        <v>0</v>
      </c>
      <c r="T10" s="68">
        <f>SUM(P10:S10)</f>
        <v>383570</v>
      </c>
      <c r="U10" s="66">
        <v>0</v>
      </c>
      <c r="V10" s="164" t="s">
        <v>679</v>
      </c>
      <c r="W10" s="66">
        <v>0</v>
      </c>
      <c r="X10" s="164" t="s">
        <v>679</v>
      </c>
      <c r="Y10" s="164" t="s">
        <v>679</v>
      </c>
      <c r="Z10" s="57"/>
      <c r="AA10" s="171"/>
      <c r="AB10" s="90"/>
      <c r="AC10" s="77"/>
      <c r="AD10" s="91"/>
      <c r="AE10" s="110">
        <v>383570</v>
      </c>
      <c r="AF10" s="95"/>
      <c r="AG10" s="95"/>
      <c r="AH10" s="127"/>
      <c r="AI10" s="99">
        <f>SUM(AE10:AH10)</f>
        <v>383570</v>
      </c>
      <c r="AJ10" s="93"/>
      <c r="AK10" s="95"/>
      <c r="AL10" s="95"/>
      <c r="AM10" s="127"/>
      <c r="AN10" s="99">
        <f>SUM(AJ10:AM10)</f>
        <v>0</v>
      </c>
      <c r="AO10" s="93"/>
      <c r="AP10" s="95"/>
      <c r="AQ10" s="97"/>
      <c r="AR10" s="107"/>
      <c r="AS10" s="99">
        <f>SUM(AO10:AR10)</f>
        <v>0</v>
      </c>
      <c r="AT10" s="93"/>
      <c r="AU10" s="95"/>
      <c r="AV10" s="97"/>
      <c r="AW10" s="107"/>
      <c r="AX10" s="100">
        <f>SUM(AT10:AW10)</f>
        <v>0</v>
      </c>
      <c r="AY10" s="93"/>
      <c r="AZ10" s="95"/>
      <c r="BA10" s="97"/>
      <c r="BB10" s="107"/>
      <c r="BC10" s="132"/>
      <c r="BD10" s="93"/>
      <c r="BE10" s="95"/>
      <c r="BF10" s="97"/>
      <c r="BG10" s="107"/>
      <c r="BH10" s="132"/>
      <c r="BI10" s="93"/>
      <c r="BJ10" s="95"/>
      <c r="BK10" s="97"/>
      <c r="BL10" s="107"/>
      <c r="BM10" s="132"/>
      <c r="BN10" s="105">
        <f aca="true" t="shared" si="0" ref="BN10:BN34">SUM(AI10,AN10,AS10,AX10,BC10,BH10,BM10)</f>
        <v>383570</v>
      </c>
      <c r="BO10" s="51"/>
      <c r="BP10" s="110">
        <f>SUM(BI10,BD10,AY10,AT10,AO10,AJ10,AE10)</f>
        <v>383570</v>
      </c>
      <c r="BQ10" s="95">
        <f aca="true" t="shared" si="1" ref="BQ10:BQ33">SUM(BJ10,BE10,AZ10,AU10,AP10,AK10,AF10)</f>
        <v>0</v>
      </c>
      <c r="BR10" s="97">
        <f aca="true" t="shared" si="2" ref="BR10:BR33">SUM(BK10,BF10,BA10,AV10,AQ10,AL10,AG10)</f>
        <v>0</v>
      </c>
      <c r="BS10" s="114"/>
      <c r="BT10" s="105">
        <f>SUM(BP10:BS10)</f>
        <v>383570</v>
      </c>
    </row>
    <row r="11" spans="1:72" ht="47.25" customHeight="1">
      <c r="A11" s="158" t="s">
        <v>736</v>
      </c>
      <c r="B11" s="64" t="s">
        <v>678</v>
      </c>
      <c r="C11" s="64" t="s">
        <v>684</v>
      </c>
      <c r="D11" s="64">
        <v>2020</v>
      </c>
      <c r="E11" s="64" t="s">
        <v>685</v>
      </c>
      <c r="F11" s="64" t="s">
        <v>241</v>
      </c>
      <c r="G11" s="64" t="s">
        <v>241</v>
      </c>
      <c r="H11" s="166">
        <v>9</v>
      </c>
      <c r="I11" s="64">
        <v>2</v>
      </c>
      <c r="J11" s="167">
        <v>68</v>
      </c>
      <c r="K11" s="64" t="s">
        <v>242</v>
      </c>
      <c r="L11" s="166" t="s">
        <v>681</v>
      </c>
      <c r="M11" s="166" t="s">
        <v>672</v>
      </c>
      <c r="N11" s="165" t="s">
        <v>712</v>
      </c>
      <c r="O11" s="135">
        <v>1</v>
      </c>
      <c r="P11" s="66">
        <f>'Scheda D'!BP11</f>
        <v>703190</v>
      </c>
      <c r="Q11" s="66">
        <f>'Scheda D'!BQ11</f>
        <v>0</v>
      </c>
      <c r="R11" s="66">
        <f>'Scheda D'!BR11</f>
        <v>0</v>
      </c>
      <c r="S11" s="67">
        <f>'Scheda D'!BS11</f>
        <v>0</v>
      </c>
      <c r="T11" s="68">
        <f>SUM(P11:S11)</f>
        <v>703190</v>
      </c>
      <c r="U11" s="66">
        <v>0</v>
      </c>
      <c r="V11" s="164" t="s">
        <v>679</v>
      </c>
      <c r="W11" s="66">
        <v>0</v>
      </c>
      <c r="X11" s="164" t="s">
        <v>679</v>
      </c>
      <c r="Y11" s="164" t="s">
        <v>679</v>
      </c>
      <c r="Z11" s="57"/>
      <c r="AA11" s="171"/>
      <c r="AB11" s="90"/>
      <c r="AC11" s="77"/>
      <c r="AD11" s="91"/>
      <c r="AE11" s="92">
        <v>703190</v>
      </c>
      <c r="AF11" s="96"/>
      <c r="AG11" s="96"/>
      <c r="AH11" s="128"/>
      <c r="AI11" s="100">
        <f>SUM(AE11:AH11)</f>
        <v>703190</v>
      </c>
      <c r="AJ11" s="94"/>
      <c r="AK11" s="96"/>
      <c r="AL11" s="96"/>
      <c r="AM11" s="128"/>
      <c r="AN11" s="100">
        <f>SUM(AJ11:AM11)</f>
        <v>0</v>
      </c>
      <c r="AO11" s="94"/>
      <c r="AP11" s="96"/>
      <c r="AQ11" s="98"/>
      <c r="AR11" s="108"/>
      <c r="AS11" s="100">
        <f>SUM(AO11:AR11)</f>
        <v>0</v>
      </c>
      <c r="AT11" s="94"/>
      <c r="AU11" s="96"/>
      <c r="AV11" s="98"/>
      <c r="AW11" s="108"/>
      <c r="AX11" s="100">
        <f aca="true" t="shared" si="3" ref="AX11:AX29">SUM(AT11:AW11)</f>
        <v>0</v>
      </c>
      <c r="AY11" s="94"/>
      <c r="AZ11" s="96"/>
      <c r="BA11" s="98"/>
      <c r="BB11" s="108"/>
      <c r="BC11" s="133"/>
      <c r="BD11" s="94"/>
      <c r="BE11" s="96"/>
      <c r="BF11" s="98"/>
      <c r="BG11" s="108"/>
      <c r="BH11" s="133"/>
      <c r="BI11" s="94"/>
      <c r="BJ11" s="96"/>
      <c r="BK11" s="98"/>
      <c r="BL11" s="108"/>
      <c r="BM11" s="133"/>
      <c r="BN11" s="106">
        <f t="shared" si="0"/>
        <v>703190</v>
      </c>
      <c r="BO11" s="51"/>
      <c r="BP11" s="92">
        <f aca="true" t="shared" si="4" ref="BP11:BP33">SUM(BI11,BD11,AY11,AT11,AO11,AJ11,AE11)</f>
        <v>703190</v>
      </c>
      <c r="BQ11" s="96">
        <f t="shared" si="1"/>
        <v>0</v>
      </c>
      <c r="BR11" s="98">
        <f t="shared" si="2"/>
        <v>0</v>
      </c>
      <c r="BS11" s="115"/>
      <c r="BT11" s="106">
        <f>SUM(BP11:BS11)</f>
        <v>703190</v>
      </c>
    </row>
    <row r="12" spans="1:72" ht="40.5" customHeight="1">
      <c r="A12" s="158" t="s">
        <v>753</v>
      </c>
      <c r="B12" s="64" t="s">
        <v>692</v>
      </c>
      <c r="C12" s="64" t="s">
        <v>729</v>
      </c>
      <c r="D12" s="64">
        <v>2020</v>
      </c>
      <c r="E12" s="64" t="s">
        <v>685</v>
      </c>
      <c r="F12" s="64"/>
      <c r="G12" s="64"/>
      <c r="H12" s="166"/>
      <c r="I12" s="64"/>
      <c r="J12" s="167"/>
      <c r="K12" s="64"/>
      <c r="L12" s="166" t="s">
        <v>681</v>
      </c>
      <c r="M12" s="166" t="s">
        <v>672</v>
      </c>
      <c r="N12" s="165" t="s">
        <v>730</v>
      </c>
      <c r="O12" s="135">
        <v>1</v>
      </c>
      <c r="P12" s="66">
        <f>'Scheda D'!BP12</f>
        <v>182887.15</v>
      </c>
      <c r="Q12" s="66">
        <f>'Scheda D'!BQ12</f>
        <v>0</v>
      </c>
      <c r="R12" s="66">
        <f>'Scheda D'!BR12</f>
        <v>0</v>
      </c>
      <c r="S12" s="67">
        <f>'Scheda D'!BS12</f>
        <v>0</v>
      </c>
      <c r="T12" s="68">
        <f>SUM(P12:S12)</f>
        <v>182887.15</v>
      </c>
      <c r="U12" s="66">
        <v>0</v>
      </c>
      <c r="V12" s="164" t="s">
        <v>679</v>
      </c>
      <c r="W12" s="66">
        <v>0</v>
      </c>
      <c r="X12" s="164" t="s">
        <v>679</v>
      </c>
      <c r="Y12" s="164" t="s">
        <v>679</v>
      </c>
      <c r="Z12" s="57"/>
      <c r="AA12" s="171"/>
      <c r="AB12" s="90"/>
      <c r="AC12" s="77"/>
      <c r="AD12" s="91"/>
      <c r="AE12" s="92">
        <v>145043.99</v>
      </c>
      <c r="AF12" s="96"/>
      <c r="AG12" s="96"/>
      <c r="AH12" s="128"/>
      <c r="AI12" s="100">
        <f>SUM(AE12:AH12)</f>
        <v>145043.99</v>
      </c>
      <c r="AJ12" s="94"/>
      <c r="AK12" s="96"/>
      <c r="AL12" s="96"/>
      <c r="AM12" s="128"/>
      <c r="AN12" s="100"/>
      <c r="AO12" s="94">
        <v>37843.16</v>
      </c>
      <c r="AP12" s="96"/>
      <c r="AQ12" s="98"/>
      <c r="AR12" s="108"/>
      <c r="AS12" s="100">
        <f>SUM(AO12:AR12)</f>
        <v>37843.16</v>
      </c>
      <c r="AT12" s="94"/>
      <c r="AU12" s="96"/>
      <c r="AV12" s="98"/>
      <c r="AW12" s="108"/>
      <c r="AX12" s="100">
        <f>SUM(AT12:AW12)</f>
        <v>0</v>
      </c>
      <c r="AY12" s="94"/>
      <c r="AZ12" s="96"/>
      <c r="BA12" s="98"/>
      <c r="BB12" s="108"/>
      <c r="BC12" s="133"/>
      <c r="BD12" s="94"/>
      <c r="BE12" s="96"/>
      <c r="BF12" s="98"/>
      <c r="BG12" s="108"/>
      <c r="BH12" s="133"/>
      <c r="BI12" s="94"/>
      <c r="BJ12" s="96"/>
      <c r="BK12" s="98"/>
      <c r="BL12" s="108"/>
      <c r="BM12" s="133"/>
      <c r="BN12" s="106">
        <f>SUM(AI12,AN12,AS12,AX12,BC12,BH12,BM12)</f>
        <v>182887.15</v>
      </c>
      <c r="BO12" s="51"/>
      <c r="BP12" s="92">
        <f>SUM(BI12,BD12,AY12,AT12,AO12,AJ12,AE12)</f>
        <v>182887.15</v>
      </c>
      <c r="BQ12" s="96">
        <f>SUM(BJ12,BE12,AZ12,AU12,AP12,AK12,AF12)</f>
        <v>0</v>
      </c>
      <c r="BR12" s="98">
        <f>SUM(BK12,BF12,BA12,AV12,AQ12,AL12,AG12)</f>
        <v>0</v>
      </c>
      <c r="BS12" s="115"/>
      <c r="BT12" s="106">
        <f>SUM(BP12:BS12)</f>
        <v>182887.15</v>
      </c>
    </row>
    <row r="13" spans="1:256" ht="33.75" customHeight="1">
      <c r="A13" s="158" t="s">
        <v>737</v>
      </c>
      <c r="B13" s="64" t="s">
        <v>693</v>
      </c>
      <c r="C13" s="64" t="s">
        <v>687</v>
      </c>
      <c r="D13" s="64">
        <v>2020</v>
      </c>
      <c r="E13" s="64" t="s">
        <v>686</v>
      </c>
      <c r="F13" s="64" t="s">
        <v>241</v>
      </c>
      <c r="G13" s="64" t="s">
        <v>241</v>
      </c>
      <c r="H13" s="166">
        <v>9</v>
      </c>
      <c r="I13" s="64">
        <v>2</v>
      </c>
      <c r="J13" s="167">
        <v>68</v>
      </c>
      <c r="K13" s="64" t="s">
        <v>242</v>
      </c>
      <c r="L13" s="166" t="s">
        <v>681</v>
      </c>
      <c r="M13" s="166" t="s">
        <v>682</v>
      </c>
      <c r="N13" s="165" t="s">
        <v>713</v>
      </c>
      <c r="O13" s="135">
        <v>1</v>
      </c>
      <c r="P13" s="66">
        <f>'Scheda D'!BP13</f>
        <v>414296</v>
      </c>
      <c r="Q13" s="66">
        <f>'Scheda D'!BQ13</f>
        <v>0</v>
      </c>
      <c r="R13" s="66">
        <f>'Scheda D'!BR13</f>
        <v>0</v>
      </c>
      <c r="S13" s="67">
        <f>'Scheda D'!BS13</f>
        <v>0</v>
      </c>
      <c r="T13" s="68">
        <f aca="true" t="shared" si="5" ref="T13:T33">SUM(P13:S13)</f>
        <v>414296</v>
      </c>
      <c r="U13" s="66">
        <v>0</v>
      </c>
      <c r="V13" s="164" t="s">
        <v>679</v>
      </c>
      <c r="W13" s="66">
        <v>0</v>
      </c>
      <c r="X13" s="164" t="s">
        <v>679</v>
      </c>
      <c r="Y13" s="164" t="s">
        <v>679</v>
      </c>
      <c r="Z13" s="57"/>
      <c r="AA13" s="171"/>
      <c r="AB13" s="90"/>
      <c r="AC13" s="77"/>
      <c r="AD13" s="91"/>
      <c r="AE13" s="92">
        <v>414296</v>
      </c>
      <c r="AF13" s="96"/>
      <c r="AG13" s="96"/>
      <c r="AH13" s="128"/>
      <c r="AI13" s="100">
        <f aca="true" t="shared" si="6" ref="AI13:AI33">SUM(AE13:AH13)</f>
        <v>414296</v>
      </c>
      <c r="AJ13" s="94"/>
      <c r="AK13" s="96"/>
      <c r="AL13" s="96"/>
      <c r="AM13" s="128"/>
      <c r="AN13" s="100">
        <f aca="true" t="shared" si="7" ref="AN13:AN33">SUM(AJ13:AM13)</f>
        <v>0</v>
      </c>
      <c r="AO13" s="94"/>
      <c r="AP13" s="96"/>
      <c r="AQ13" s="98"/>
      <c r="AR13" s="108"/>
      <c r="AS13" s="100">
        <f aca="true" t="shared" si="8" ref="AS13:AS33">SUM(AO13:AR13)</f>
        <v>0</v>
      </c>
      <c r="AT13" s="94"/>
      <c r="AU13" s="96"/>
      <c r="AV13" s="98"/>
      <c r="AW13" s="108"/>
      <c r="AX13" s="100">
        <f t="shared" si="3"/>
        <v>0</v>
      </c>
      <c r="AY13" s="94"/>
      <c r="AZ13" s="96"/>
      <c r="BA13" s="98"/>
      <c r="BB13" s="108"/>
      <c r="BC13" s="133"/>
      <c r="BD13" s="94"/>
      <c r="BE13" s="96"/>
      <c r="BF13" s="98"/>
      <c r="BG13" s="108"/>
      <c r="BH13" s="133"/>
      <c r="BI13" s="94"/>
      <c r="BJ13" s="96"/>
      <c r="BK13" s="98"/>
      <c r="BL13" s="108"/>
      <c r="BM13" s="133"/>
      <c r="BN13" s="106">
        <f t="shared" si="0"/>
        <v>414296</v>
      </c>
      <c r="BO13" s="51"/>
      <c r="BP13" s="92">
        <f t="shared" si="4"/>
        <v>414296</v>
      </c>
      <c r="BQ13" s="96">
        <f t="shared" si="1"/>
        <v>0</v>
      </c>
      <c r="BR13" s="98">
        <f t="shared" si="2"/>
        <v>0</v>
      </c>
      <c r="BS13" s="115"/>
      <c r="BT13" s="106">
        <f aca="true" t="shared" si="9" ref="BT13:BT33">SUM(BP13:BS13)</f>
        <v>414296</v>
      </c>
      <c r="IV13" s="17">
        <f>SUM(BP13:IU13)</f>
        <v>828592</v>
      </c>
    </row>
    <row r="14" spans="1:72" ht="33.75" customHeight="1">
      <c r="A14" s="158" t="s">
        <v>796</v>
      </c>
      <c r="B14" s="64" t="s">
        <v>694</v>
      </c>
      <c r="C14" s="64" t="s">
        <v>688</v>
      </c>
      <c r="D14" s="64">
        <v>2020</v>
      </c>
      <c r="E14" s="64" t="s">
        <v>689</v>
      </c>
      <c r="F14" s="64" t="s">
        <v>241</v>
      </c>
      <c r="G14" s="64" t="s">
        <v>241</v>
      </c>
      <c r="H14" s="166">
        <v>9</v>
      </c>
      <c r="I14" s="64">
        <v>2</v>
      </c>
      <c r="J14" s="167">
        <v>68</v>
      </c>
      <c r="K14" s="64" t="s">
        <v>242</v>
      </c>
      <c r="L14" s="166" t="s">
        <v>683</v>
      </c>
      <c r="M14" s="166" t="s">
        <v>672</v>
      </c>
      <c r="N14" s="165" t="s">
        <v>714</v>
      </c>
      <c r="O14" s="135">
        <v>1</v>
      </c>
      <c r="P14" s="66">
        <f>'Scheda D'!BP14</f>
        <v>419115</v>
      </c>
      <c r="Q14" s="66">
        <f>'Scheda D'!BQ14</f>
        <v>0</v>
      </c>
      <c r="R14" s="66">
        <f>'Scheda D'!BR14</f>
        <v>0</v>
      </c>
      <c r="S14" s="67">
        <f>'Scheda D'!BS14</f>
        <v>0</v>
      </c>
      <c r="T14" s="39">
        <f t="shared" si="5"/>
        <v>419115</v>
      </c>
      <c r="U14" s="37">
        <v>0</v>
      </c>
      <c r="V14" s="55" t="s">
        <v>679</v>
      </c>
      <c r="W14" s="37">
        <v>0</v>
      </c>
      <c r="X14" s="55" t="s">
        <v>679</v>
      </c>
      <c r="Y14" s="55" t="s">
        <v>679</v>
      </c>
      <c r="Z14" s="57"/>
      <c r="AA14" s="171"/>
      <c r="AB14" s="90"/>
      <c r="AC14" s="77"/>
      <c r="AD14" s="91"/>
      <c r="AE14" s="92">
        <v>419115</v>
      </c>
      <c r="AF14" s="96"/>
      <c r="AG14" s="96"/>
      <c r="AH14" s="128"/>
      <c r="AI14" s="100">
        <f t="shared" si="6"/>
        <v>419115</v>
      </c>
      <c r="AJ14" s="94"/>
      <c r="AK14" s="96"/>
      <c r="AL14" s="96"/>
      <c r="AM14" s="128"/>
      <c r="AN14" s="100">
        <f t="shared" si="7"/>
        <v>0</v>
      </c>
      <c r="AO14" s="94"/>
      <c r="AP14" s="96"/>
      <c r="AQ14" s="98"/>
      <c r="AR14" s="108"/>
      <c r="AS14" s="100">
        <f t="shared" si="8"/>
        <v>0</v>
      </c>
      <c r="AT14" s="94"/>
      <c r="AU14" s="96"/>
      <c r="AV14" s="98"/>
      <c r="AW14" s="108"/>
      <c r="AX14" s="100">
        <f t="shared" si="3"/>
        <v>0</v>
      </c>
      <c r="AY14" s="94"/>
      <c r="AZ14" s="96"/>
      <c r="BA14" s="98"/>
      <c r="BB14" s="108"/>
      <c r="BC14" s="133"/>
      <c r="BD14" s="94"/>
      <c r="BE14" s="96"/>
      <c r="BF14" s="98"/>
      <c r="BG14" s="108"/>
      <c r="BH14" s="133"/>
      <c r="BI14" s="94"/>
      <c r="BJ14" s="96"/>
      <c r="BK14" s="98"/>
      <c r="BL14" s="108"/>
      <c r="BM14" s="133"/>
      <c r="BN14" s="106">
        <f t="shared" si="0"/>
        <v>419115</v>
      </c>
      <c r="BO14" s="51"/>
      <c r="BP14" s="92">
        <f t="shared" si="4"/>
        <v>419115</v>
      </c>
      <c r="BQ14" s="96">
        <f t="shared" si="1"/>
        <v>0</v>
      </c>
      <c r="BR14" s="98">
        <f t="shared" si="2"/>
        <v>0</v>
      </c>
      <c r="BS14" s="115"/>
      <c r="BT14" s="106">
        <f t="shared" si="9"/>
        <v>419115</v>
      </c>
    </row>
    <row r="15" spans="1:72" ht="33.75" customHeight="1">
      <c r="A15" s="158" t="s">
        <v>797</v>
      </c>
      <c r="B15" s="64" t="s">
        <v>695</v>
      </c>
      <c r="C15" s="64" t="s">
        <v>691</v>
      </c>
      <c r="D15" s="64">
        <v>2020</v>
      </c>
      <c r="E15" s="64" t="s">
        <v>690</v>
      </c>
      <c r="F15" s="64" t="s">
        <v>241</v>
      </c>
      <c r="G15" s="64" t="s">
        <v>241</v>
      </c>
      <c r="H15" s="166">
        <v>9</v>
      </c>
      <c r="I15" s="64">
        <v>2</v>
      </c>
      <c r="J15" s="167">
        <v>68</v>
      </c>
      <c r="K15" s="64" t="s">
        <v>242</v>
      </c>
      <c r="L15" s="166" t="s">
        <v>683</v>
      </c>
      <c r="M15" s="64" t="s">
        <v>701</v>
      </c>
      <c r="N15" s="165" t="s">
        <v>715</v>
      </c>
      <c r="O15" s="135">
        <v>1</v>
      </c>
      <c r="P15" s="66">
        <f>'Scheda D'!BP15</f>
        <v>1519000</v>
      </c>
      <c r="Q15" s="66">
        <f>'Scheda D'!BQ15</f>
        <v>0</v>
      </c>
      <c r="R15" s="66">
        <f>'Scheda D'!BR15</f>
        <v>0</v>
      </c>
      <c r="S15" s="67">
        <f>'Scheda D'!BS15</f>
        <v>0</v>
      </c>
      <c r="T15" s="39">
        <f t="shared" si="5"/>
        <v>1519000</v>
      </c>
      <c r="U15" s="37">
        <v>0</v>
      </c>
      <c r="V15" s="55" t="s">
        <v>679</v>
      </c>
      <c r="W15" s="37">
        <v>0</v>
      </c>
      <c r="X15" s="55" t="s">
        <v>679</v>
      </c>
      <c r="Y15" s="55" t="s">
        <v>679</v>
      </c>
      <c r="Z15" s="57"/>
      <c r="AA15" s="171"/>
      <c r="AB15" s="90"/>
      <c r="AC15" s="77"/>
      <c r="AD15" s="91"/>
      <c r="AE15" s="92">
        <v>1519000</v>
      </c>
      <c r="AF15" s="96"/>
      <c r="AG15" s="96"/>
      <c r="AH15" s="128"/>
      <c r="AI15" s="100">
        <f t="shared" si="6"/>
        <v>1519000</v>
      </c>
      <c r="AJ15" s="94"/>
      <c r="AK15" s="96"/>
      <c r="AL15" s="96"/>
      <c r="AM15" s="128"/>
      <c r="AN15" s="100">
        <f t="shared" si="7"/>
        <v>0</v>
      </c>
      <c r="AO15" s="94"/>
      <c r="AP15" s="96"/>
      <c r="AQ15" s="98"/>
      <c r="AR15" s="108"/>
      <c r="AS15" s="100">
        <f t="shared" si="8"/>
        <v>0</v>
      </c>
      <c r="AT15" s="94"/>
      <c r="AU15" s="96"/>
      <c r="AV15" s="98"/>
      <c r="AW15" s="108"/>
      <c r="AX15" s="100">
        <f t="shared" si="3"/>
        <v>0</v>
      </c>
      <c r="AY15" s="94"/>
      <c r="AZ15" s="96"/>
      <c r="BA15" s="98"/>
      <c r="BB15" s="108"/>
      <c r="BC15" s="133"/>
      <c r="BD15" s="94"/>
      <c r="BE15" s="96"/>
      <c r="BF15" s="98"/>
      <c r="BG15" s="108"/>
      <c r="BH15" s="133"/>
      <c r="BI15" s="94"/>
      <c r="BJ15" s="96"/>
      <c r="BK15" s="98"/>
      <c r="BL15" s="108"/>
      <c r="BM15" s="133"/>
      <c r="BN15" s="106">
        <f t="shared" si="0"/>
        <v>1519000</v>
      </c>
      <c r="BO15" s="51"/>
      <c r="BP15" s="92">
        <f t="shared" si="4"/>
        <v>1519000</v>
      </c>
      <c r="BQ15" s="96">
        <f t="shared" si="1"/>
        <v>0</v>
      </c>
      <c r="BR15" s="98">
        <f t="shared" si="2"/>
        <v>0</v>
      </c>
      <c r="BS15" s="115"/>
      <c r="BT15" s="106">
        <f t="shared" si="9"/>
        <v>1519000</v>
      </c>
    </row>
    <row r="16" spans="1:72" ht="33.75" customHeight="1">
      <c r="A16" s="158" t="s">
        <v>798</v>
      </c>
      <c r="B16" s="64" t="s">
        <v>696</v>
      </c>
      <c r="C16" s="64" t="s">
        <v>752</v>
      </c>
      <c r="D16" s="64">
        <v>2020</v>
      </c>
      <c r="E16" s="64" t="s">
        <v>685</v>
      </c>
      <c r="F16" s="64" t="s">
        <v>241</v>
      </c>
      <c r="G16" s="64" t="s">
        <v>241</v>
      </c>
      <c r="H16" s="166">
        <v>9</v>
      </c>
      <c r="I16" s="64">
        <v>2</v>
      </c>
      <c r="J16" s="167">
        <v>68</v>
      </c>
      <c r="K16" s="64" t="s">
        <v>242</v>
      </c>
      <c r="L16" s="166" t="s">
        <v>706</v>
      </c>
      <c r="M16" s="64" t="s">
        <v>707</v>
      </c>
      <c r="N16" s="165" t="s">
        <v>716</v>
      </c>
      <c r="O16" s="135">
        <v>1</v>
      </c>
      <c r="P16" s="66">
        <f>'Scheda D'!BP16</f>
        <v>475000</v>
      </c>
      <c r="Q16" s="66">
        <f>'Scheda D'!BQ16</f>
        <v>0</v>
      </c>
      <c r="R16" s="66">
        <f>'Scheda D'!BR16</f>
        <v>0</v>
      </c>
      <c r="S16" s="67">
        <f>'Scheda D'!BS16</f>
        <v>0</v>
      </c>
      <c r="T16" s="39">
        <f>SUM(P16:S16)</f>
        <v>475000</v>
      </c>
      <c r="U16" s="37">
        <v>0</v>
      </c>
      <c r="V16" s="55" t="s">
        <v>679</v>
      </c>
      <c r="W16" s="37">
        <v>0</v>
      </c>
      <c r="X16" s="55" t="s">
        <v>679</v>
      </c>
      <c r="Y16" s="55" t="s">
        <v>679</v>
      </c>
      <c r="Z16" s="57"/>
      <c r="AA16" s="171"/>
      <c r="AB16" s="90"/>
      <c r="AC16" s="77"/>
      <c r="AD16" s="91"/>
      <c r="AE16" s="150">
        <v>400000</v>
      </c>
      <c r="AF16" s="151"/>
      <c r="AG16" s="96"/>
      <c r="AH16" s="128"/>
      <c r="AI16" s="100">
        <f>SUM(AE16:AH16)</f>
        <v>400000</v>
      </c>
      <c r="AJ16" s="94"/>
      <c r="AK16" s="96"/>
      <c r="AL16" s="96"/>
      <c r="AM16" s="128"/>
      <c r="AN16" s="100">
        <f>SUM(AJ16:AM16)</f>
        <v>0</v>
      </c>
      <c r="AO16" s="94">
        <v>75000</v>
      </c>
      <c r="AP16" s="96"/>
      <c r="AQ16" s="98"/>
      <c r="AR16" s="155"/>
      <c r="AS16" s="152">
        <f>SUM(AO16:AR16)</f>
        <v>75000</v>
      </c>
      <c r="AT16" s="153"/>
      <c r="AU16" s="151"/>
      <c r="AV16" s="154"/>
      <c r="AW16" s="155"/>
      <c r="AX16" s="152">
        <f>SUM(AT16:AW16)</f>
        <v>0</v>
      </c>
      <c r="AY16" s="153"/>
      <c r="AZ16" s="151"/>
      <c r="BA16" s="154"/>
      <c r="BB16" s="155"/>
      <c r="BC16" s="156"/>
      <c r="BD16" s="153"/>
      <c r="BE16" s="151"/>
      <c r="BF16" s="154"/>
      <c r="BG16" s="155"/>
      <c r="BH16" s="156"/>
      <c r="BI16" s="153"/>
      <c r="BJ16" s="151"/>
      <c r="BK16" s="154"/>
      <c r="BL16" s="155"/>
      <c r="BM16" s="133"/>
      <c r="BN16" s="106">
        <f>SUM(AI16,AN16,AS16,AX16,BC16,BH16,BM16)</f>
        <v>475000</v>
      </c>
      <c r="BO16" s="51"/>
      <c r="BP16" s="92">
        <f aca="true" t="shared" si="10" ref="BP16:BR17">SUM(BI16,BD16,AY16,AT16,AO16,AJ16,AE16)</f>
        <v>475000</v>
      </c>
      <c r="BQ16" s="96">
        <f t="shared" si="10"/>
        <v>0</v>
      </c>
      <c r="BR16" s="98">
        <f t="shared" si="10"/>
        <v>0</v>
      </c>
      <c r="BS16" s="115"/>
      <c r="BT16" s="106">
        <f>SUM(BP16:BS16)</f>
        <v>475000</v>
      </c>
    </row>
    <row r="17" spans="1:72" ht="33.75" customHeight="1">
      <c r="A17" s="172" t="s">
        <v>799</v>
      </c>
      <c r="B17" s="64" t="s">
        <v>697</v>
      </c>
      <c r="C17" s="173" t="s">
        <v>790</v>
      </c>
      <c r="D17" s="173">
        <v>2020</v>
      </c>
      <c r="E17" s="173" t="s">
        <v>690</v>
      </c>
      <c r="F17" s="173"/>
      <c r="G17" s="173"/>
      <c r="H17" s="174"/>
      <c r="I17" s="173"/>
      <c r="J17" s="175"/>
      <c r="K17" s="173"/>
      <c r="L17" s="174" t="s">
        <v>683</v>
      </c>
      <c r="M17" s="173" t="s">
        <v>767</v>
      </c>
      <c r="N17" s="165" t="s">
        <v>766</v>
      </c>
      <c r="O17" s="177">
        <v>1</v>
      </c>
      <c r="P17" s="178">
        <f>'Scheda D'!BP17</f>
        <v>160000</v>
      </c>
      <c r="Q17" s="178">
        <f>'Scheda D'!BQ17</f>
        <v>0</v>
      </c>
      <c r="R17" s="178">
        <f>'Scheda D'!BR17</f>
        <v>0</v>
      </c>
      <c r="S17" s="179">
        <f>'Scheda D'!BS17</f>
        <v>0</v>
      </c>
      <c r="T17" s="180">
        <f>SUM(P17:S17)</f>
        <v>160000</v>
      </c>
      <c r="U17" s="178">
        <v>0</v>
      </c>
      <c r="V17" s="181" t="s">
        <v>679</v>
      </c>
      <c r="W17" s="178">
        <v>0</v>
      </c>
      <c r="X17" s="181" t="s">
        <v>679</v>
      </c>
      <c r="Y17" s="181" t="s">
        <v>679</v>
      </c>
      <c r="Z17" s="76"/>
      <c r="AA17" s="171"/>
      <c r="AB17" s="90"/>
      <c r="AC17" s="77"/>
      <c r="AD17" s="91"/>
      <c r="AE17" s="92"/>
      <c r="AF17" s="96"/>
      <c r="AG17" s="96"/>
      <c r="AH17" s="128"/>
      <c r="AI17" s="100">
        <f>SUM(AE17:AH17)</f>
        <v>0</v>
      </c>
      <c r="AJ17" s="94"/>
      <c r="AK17" s="96"/>
      <c r="AL17" s="96"/>
      <c r="AM17" s="128"/>
      <c r="AN17" s="100">
        <f>SUM(AJ17:AM17)</f>
        <v>0</v>
      </c>
      <c r="AO17" s="94">
        <v>160000</v>
      </c>
      <c r="AP17" s="96"/>
      <c r="AQ17" s="98"/>
      <c r="AR17" s="108"/>
      <c r="AS17" s="100">
        <f>SUM(AO17:AR17)</f>
        <v>160000</v>
      </c>
      <c r="AT17" s="94"/>
      <c r="AU17" s="96"/>
      <c r="AV17" s="98"/>
      <c r="AW17" s="108"/>
      <c r="AX17" s="100">
        <f>SUM(AT17:AW17)</f>
        <v>0</v>
      </c>
      <c r="AY17" s="94"/>
      <c r="AZ17" s="96"/>
      <c r="BA17" s="98"/>
      <c r="BB17" s="108"/>
      <c r="BC17" s="133"/>
      <c r="BD17" s="94"/>
      <c r="BE17" s="96"/>
      <c r="BF17" s="98"/>
      <c r="BG17" s="108"/>
      <c r="BH17" s="133"/>
      <c r="BI17" s="94"/>
      <c r="BJ17" s="96"/>
      <c r="BK17" s="98"/>
      <c r="BL17" s="108"/>
      <c r="BM17" s="133"/>
      <c r="BN17" s="169">
        <f>SUM(AI17,AN17,AS17,AX17,BC17,BH17,BM17)</f>
        <v>160000</v>
      </c>
      <c r="BO17" s="51"/>
      <c r="BP17" s="92">
        <f t="shared" si="10"/>
        <v>160000</v>
      </c>
      <c r="BQ17" s="168">
        <f t="shared" si="10"/>
        <v>0</v>
      </c>
      <c r="BR17" s="98">
        <f t="shared" si="10"/>
        <v>0</v>
      </c>
      <c r="BS17" s="115"/>
      <c r="BT17" s="169">
        <f>SUM(BP17:BS17)</f>
        <v>160000</v>
      </c>
    </row>
    <row r="18" spans="1:72" ht="33.75" customHeight="1">
      <c r="A18" s="158" t="s">
        <v>800</v>
      </c>
      <c r="B18" s="64" t="s">
        <v>791</v>
      </c>
      <c r="C18" s="64" t="s">
        <v>788</v>
      </c>
      <c r="D18" s="64">
        <v>2021</v>
      </c>
      <c r="E18" s="64" t="s">
        <v>690</v>
      </c>
      <c r="F18" s="64" t="s">
        <v>241</v>
      </c>
      <c r="G18" s="64" t="s">
        <v>241</v>
      </c>
      <c r="H18" s="166">
        <v>9</v>
      </c>
      <c r="I18" s="64">
        <v>2</v>
      </c>
      <c r="J18" s="167">
        <v>68</v>
      </c>
      <c r="K18" s="64" t="s">
        <v>242</v>
      </c>
      <c r="L18" s="166" t="s">
        <v>683</v>
      </c>
      <c r="M18" s="64" t="s">
        <v>708</v>
      </c>
      <c r="N18" s="165" t="s">
        <v>717</v>
      </c>
      <c r="O18" s="135">
        <v>2</v>
      </c>
      <c r="P18" s="66">
        <f>'Scheda D'!BP18</f>
        <v>0</v>
      </c>
      <c r="Q18" s="66">
        <f>'Scheda D'!BQ18</f>
        <v>1800000</v>
      </c>
      <c r="R18" s="66">
        <f>'Scheda D'!BR18</f>
        <v>0</v>
      </c>
      <c r="S18" s="67">
        <f>'Scheda D'!BS18</f>
        <v>0</v>
      </c>
      <c r="T18" s="39">
        <f t="shared" si="5"/>
        <v>1800000</v>
      </c>
      <c r="U18" s="37">
        <v>0</v>
      </c>
      <c r="V18" s="55" t="s">
        <v>679</v>
      </c>
      <c r="W18" s="37">
        <v>0</v>
      </c>
      <c r="X18" s="55" t="s">
        <v>679</v>
      </c>
      <c r="Y18" s="55" t="s">
        <v>679</v>
      </c>
      <c r="Z18" s="57"/>
      <c r="AA18" s="171"/>
      <c r="AB18" s="90"/>
      <c r="AC18" s="77"/>
      <c r="AD18" s="91"/>
      <c r="AE18" s="92"/>
      <c r="AF18" s="96">
        <v>1800000</v>
      </c>
      <c r="AG18" s="96"/>
      <c r="AH18" s="128"/>
      <c r="AI18" s="100">
        <f t="shared" si="6"/>
        <v>1800000</v>
      </c>
      <c r="AJ18" s="94"/>
      <c r="AK18" s="96"/>
      <c r="AL18" s="96"/>
      <c r="AM18" s="128"/>
      <c r="AN18" s="100">
        <f t="shared" si="7"/>
        <v>0</v>
      </c>
      <c r="AO18" s="94"/>
      <c r="AP18" s="96"/>
      <c r="AQ18" s="98"/>
      <c r="AR18" s="108"/>
      <c r="AS18" s="100">
        <f t="shared" si="8"/>
        <v>0</v>
      </c>
      <c r="AT18" s="94"/>
      <c r="AU18" s="96"/>
      <c r="AV18" s="98"/>
      <c r="AW18" s="108"/>
      <c r="AX18" s="100">
        <f t="shared" si="3"/>
        <v>0</v>
      </c>
      <c r="AY18" s="94"/>
      <c r="AZ18" s="96"/>
      <c r="BA18" s="98"/>
      <c r="BB18" s="108"/>
      <c r="BC18" s="133"/>
      <c r="BD18" s="94"/>
      <c r="BE18" s="96"/>
      <c r="BF18" s="98"/>
      <c r="BG18" s="108"/>
      <c r="BH18" s="133"/>
      <c r="BI18" s="94"/>
      <c r="BJ18" s="96"/>
      <c r="BK18" s="98"/>
      <c r="BL18" s="108"/>
      <c r="BM18" s="133"/>
      <c r="BN18" s="106">
        <f t="shared" si="0"/>
        <v>1800000</v>
      </c>
      <c r="BO18" s="51"/>
      <c r="BP18" s="92">
        <f t="shared" si="4"/>
        <v>0</v>
      </c>
      <c r="BQ18" s="96">
        <f t="shared" si="1"/>
        <v>1800000</v>
      </c>
      <c r="BR18" s="98">
        <f t="shared" si="2"/>
        <v>0</v>
      </c>
      <c r="BS18" s="115"/>
      <c r="BT18" s="106">
        <f t="shared" si="9"/>
        <v>1800000</v>
      </c>
    </row>
    <row r="19" spans="1:72" ht="33.75" customHeight="1">
      <c r="A19" s="158" t="s">
        <v>754</v>
      </c>
      <c r="B19" s="64" t="s">
        <v>792</v>
      </c>
      <c r="C19" s="64"/>
      <c r="D19" s="64">
        <v>2021</v>
      </c>
      <c r="E19" s="64" t="s">
        <v>690</v>
      </c>
      <c r="F19" s="64" t="s">
        <v>241</v>
      </c>
      <c r="G19" s="64" t="s">
        <v>241</v>
      </c>
      <c r="H19" s="166">
        <v>9</v>
      </c>
      <c r="I19" s="64">
        <v>2</v>
      </c>
      <c r="J19" s="167">
        <v>68</v>
      </c>
      <c r="K19" s="64" t="s">
        <v>242</v>
      </c>
      <c r="L19" s="166" t="s">
        <v>683</v>
      </c>
      <c r="M19" s="64" t="s">
        <v>682</v>
      </c>
      <c r="N19" s="165" t="s">
        <v>718</v>
      </c>
      <c r="O19" s="135">
        <v>2</v>
      </c>
      <c r="P19" s="66">
        <f>'Scheda D'!BP19</f>
        <v>0</v>
      </c>
      <c r="Q19" s="66">
        <f>'Scheda D'!BQ19</f>
        <v>1750000</v>
      </c>
      <c r="R19" s="66">
        <f>'Scheda D'!BR19</f>
        <v>0</v>
      </c>
      <c r="S19" s="67">
        <f>'Scheda D'!BS19</f>
        <v>0</v>
      </c>
      <c r="T19" s="39">
        <f t="shared" si="5"/>
        <v>1750000</v>
      </c>
      <c r="U19" s="37">
        <v>0</v>
      </c>
      <c r="V19" s="55" t="s">
        <v>679</v>
      </c>
      <c r="W19" s="37">
        <v>0</v>
      </c>
      <c r="X19" s="55" t="s">
        <v>679</v>
      </c>
      <c r="Y19" s="55" t="s">
        <v>679</v>
      </c>
      <c r="Z19" s="57"/>
      <c r="AA19" s="171"/>
      <c r="AB19" s="90"/>
      <c r="AC19" s="77"/>
      <c r="AD19" s="91"/>
      <c r="AE19" s="92"/>
      <c r="AF19" s="96">
        <v>1750000</v>
      </c>
      <c r="AG19" s="96"/>
      <c r="AH19" s="128"/>
      <c r="AI19" s="100">
        <f t="shared" si="6"/>
        <v>1750000</v>
      </c>
      <c r="AJ19" s="94"/>
      <c r="AK19" s="96"/>
      <c r="AL19" s="96"/>
      <c r="AM19" s="128"/>
      <c r="AN19" s="100">
        <f t="shared" si="7"/>
        <v>0</v>
      </c>
      <c r="AO19" s="94"/>
      <c r="AP19" s="96"/>
      <c r="AQ19" s="98"/>
      <c r="AR19" s="108"/>
      <c r="AS19" s="100">
        <f t="shared" si="8"/>
        <v>0</v>
      </c>
      <c r="AT19" s="94"/>
      <c r="AU19" s="96"/>
      <c r="AV19" s="98"/>
      <c r="AW19" s="108"/>
      <c r="AX19" s="100">
        <f t="shared" si="3"/>
        <v>0</v>
      </c>
      <c r="AY19" s="94"/>
      <c r="AZ19" s="96"/>
      <c r="BA19" s="98"/>
      <c r="BB19" s="108"/>
      <c r="BC19" s="133"/>
      <c r="BD19" s="94"/>
      <c r="BE19" s="96"/>
      <c r="BF19" s="98"/>
      <c r="BG19" s="108"/>
      <c r="BH19" s="133"/>
      <c r="BI19" s="94"/>
      <c r="BJ19" s="96"/>
      <c r="BK19" s="98"/>
      <c r="BL19" s="108"/>
      <c r="BM19" s="133"/>
      <c r="BN19" s="106">
        <f t="shared" si="0"/>
        <v>1750000</v>
      </c>
      <c r="BO19" s="51"/>
      <c r="BP19" s="92">
        <f t="shared" si="4"/>
        <v>0</v>
      </c>
      <c r="BQ19" s="96">
        <f t="shared" si="1"/>
        <v>1750000</v>
      </c>
      <c r="BR19" s="98">
        <f t="shared" si="2"/>
        <v>0</v>
      </c>
      <c r="BS19" s="115"/>
      <c r="BT19" s="106">
        <f t="shared" si="9"/>
        <v>1750000</v>
      </c>
    </row>
    <row r="20" spans="1:72" ht="33.75" customHeight="1">
      <c r="A20" s="158" t="s">
        <v>755</v>
      </c>
      <c r="B20" s="64" t="s">
        <v>759</v>
      </c>
      <c r="C20" s="64"/>
      <c r="D20" s="64">
        <v>2021</v>
      </c>
      <c r="E20" s="64"/>
      <c r="F20" s="64" t="s">
        <v>241</v>
      </c>
      <c r="G20" s="64" t="s">
        <v>241</v>
      </c>
      <c r="H20" s="166">
        <v>9</v>
      </c>
      <c r="I20" s="64">
        <v>2</v>
      </c>
      <c r="J20" s="167">
        <v>68</v>
      </c>
      <c r="K20" s="64" t="s">
        <v>242</v>
      </c>
      <c r="L20" s="166" t="s">
        <v>702</v>
      </c>
      <c r="M20" s="64" t="s">
        <v>703</v>
      </c>
      <c r="N20" s="165" t="s">
        <v>719</v>
      </c>
      <c r="O20" s="135">
        <v>2</v>
      </c>
      <c r="P20" s="66">
        <f>'Scheda D'!BP20</f>
        <v>0</v>
      </c>
      <c r="Q20" s="66">
        <f>'Scheda D'!BQ20</f>
        <v>1500000</v>
      </c>
      <c r="R20" s="66">
        <f>'Scheda D'!BR20</f>
        <v>0</v>
      </c>
      <c r="S20" s="67">
        <f>'Scheda D'!BS20</f>
        <v>0</v>
      </c>
      <c r="T20" s="39">
        <f t="shared" si="5"/>
        <v>1500000</v>
      </c>
      <c r="U20" s="37">
        <v>0</v>
      </c>
      <c r="V20" s="55" t="s">
        <v>679</v>
      </c>
      <c r="W20" s="37">
        <v>0</v>
      </c>
      <c r="X20" s="55" t="s">
        <v>679</v>
      </c>
      <c r="Y20" s="55" t="s">
        <v>679</v>
      </c>
      <c r="Z20" s="57"/>
      <c r="AA20" s="171"/>
      <c r="AB20" s="90"/>
      <c r="AC20" s="77"/>
      <c r="AD20" s="91"/>
      <c r="AE20" s="92"/>
      <c r="AF20" s="96"/>
      <c r="AG20" s="96"/>
      <c r="AH20" s="128"/>
      <c r="AI20" s="100">
        <f t="shared" si="6"/>
        <v>0</v>
      </c>
      <c r="AJ20" s="94"/>
      <c r="AK20" s="96"/>
      <c r="AL20" s="96"/>
      <c r="AM20" s="128"/>
      <c r="AN20" s="100">
        <f t="shared" si="7"/>
        <v>0</v>
      </c>
      <c r="AO20" s="94"/>
      <c r="AP20" s="96">
        <v>1500000</v>
      </c>
      <c r="AQ20" s="98"/>
      <c r="AR20" s="108"/>
      <c r="AS20" s="100">
        <f t="shared" si="8"/>
        <v>1500000</v>
      </c>
      <c r="AT20" s="94"/>
      <c r="AU20" s="96"/>
      <c r="AV20" s="98"/>
      <c r="AW20" s="108"/>
      <c r="AX20" s="100">
        <f t="shared" si="3"/>
        <v>0</v>
      </c>
      <c r="AY20" s="94"/>
      <c r="AZ20" s="96"/>
      <c r="BA20" s="98"/>
      <c r="BB20" s="108"/>
      <c r="BC20" s="133"/>
      <c r="BD20" s="94"/>
      <c r="BE20" s="96"/>
      <c r="BF20" s="98"/>
      <c r="BG20" s="108"/>
      <c r="BH20" s="133"/>
      <c r="BI20" s="94"/>
      <c r="BJ20" s="96"/>
      <c r="BK20" s="98"/>
      <c r="BL20" s="108"/>
      <c r="BM20" s="133"/>
      <c r="BN20" s="106">
        <f>SUM(AI20,AN20,AS20,AX20,BC20,BH20,BM20)</f>
        <v>1500000</v>
      </c>
      <c r="BO20" s="51"/>
      <c r="BP20" s="92">
        <f t="shared" si="4"/>
        <v>0</v>
      </c>
      <c r="BQ20" s="96">
        <f t="shared" si="1"/>
        <v>1500000</v>
      </c>
      <c r="BR20" s="98">
        <f t="shared" si="2"/>
        <v>0</v>
      </c>
      <c r="BS20" s="115"/>
      <c r="BT20" s="106">
        <f t="shared" si="9"/>
        <v>1500000</v>
      </c>
    </row>
    <row r="21" spans="1:72" s="182" customFormat="1" ht="33.75" customHeight="1">
      <c r="A21" s="172" t="s">
        <v>756</v>
      </c>
      <c r="B21" s="173" t="s">
        <v>760</v>
      </c>
      <c r="C21" s="173"/>
      <c r="D21" s="173">
        <v>2021</v>
      </c>
      <c r="E21" s="173"/>
      <c r="F21" s="173" t="s">
        <v>241</v>
      </c>
      <c r="G21" s="173" t="s">
        <v>241</v>
      </c>
      <c r="H21" s="174">
        <v>9</v>
      </c>
      <c r="I21" s="173">
        <v>2</v>
      </c>
      <c r="J21" s="175">
        <v>68</v>
      </c>
      <c r="K21" s="173" t="s">
        <v>242</v>
      </c>
      <c r="L21" s="174" t="s">
        <v>704</v>
      </c>
      <c r="M21" s="173" t="s">
        <v>705</v>
      </c>
      <c r="N21" s="176" t="s">
        <v>720</v>
      </c>
      <c r="O21" s="177">
        <v>2</v>
      </c>
      <c r="P21" s="178">
        <f>'Scheda D'!BP21</f>
        <v>0</v>
      </c>
      <c r="Q21" s="178">
        <f>'Scheda D'!BQ21</f>
        <v>500000</v>
      </c>
      <c r="R21" s="178">
        <f>'Scheda D'!BR21</f>
        <v>0</v>
      </c>
      <c r="S21" s="179">
        <f>'Scheda D'!BS21</f>
        <v>0</v>
      </c>
      <c r="T21" s="180">
        <f t="shared" si="5"/>
        <v>500000</v>
      </c>
      <c r="U21" s="178">
        <v>0</v>
      </c>
      <c r="V21" s="181" t="s">
        <v>679</v>
      </c>
      <c r="W21" s="178">
        <v>0</v>
      </c>
      <c r="X21" s="181" t="s">
        <v>679</v>
      </c>
      <c r="Y21" s="181" t="s">
        <v>679</v>
      </c>
      <c r="AA21" s="183"/>
      <c r="AB21" s="184"/>
      <c r="AC21" s="183"/>
      <c r="AD21" s="185"/>
      <c r="AE21" s="186"/>
      <c r="AF21" s="187"/>
      <c r="AG21" s="187"/>
      <c r="AH21" s="189"/>
      <c r="AI21" s="190">
        <f t="shared" si="6"/>
        <v>0</v>
      </c>
      <c r="AJ21" s="191"/>
      <c r="AK21" s="187"/>
      <c r="AL21" s="187"/>
      <c r="AM21" s="189"/>
      <c r="AN21" s="190">
        <f t="shared" si="7"/>
        <v>0</v>
      </c>
      <c r="AO21" s="191"/>
      <c r="AP21" s="187">
        <v>500000</v>
      </c>
      <c r="AQ21" s="188"/>
      <c r="AR21" s="192"/>
      <c r="AS21" s="190">
        <f t="shared" si="8"/>
        <v>500000</v>
      </c>
      <c r="AT21" s="191"/>
      <c r="AU21" s="187"/>
      <c r="AV21" s="188"/>
      <c r="AW21" s="192"/>
      <c r="AX21" s="190">
        <f t="shared" si="3"/>
        <v>0</v>
      </c>
      <c r="AY21" s="191"/>
      <c r="AZ21" s="187"/>
      <c r="BA21" s="188"/>
      <c r="BB21" s="192"/>
      <c r="BC21" s="193"/>
      <c r="BD21" s="191"/>
      <c r="BE21" s="187"/>
      <c r="BF21" s="188"/>
      <c r="BG21" s="192"/>
      <c r="BH21" s="193"/>
      <c r="BI21" s="191"/>
      <c r="BJ21" s="187"/>
      <c r="BK21" s="188"/>
      <c r="BL21" s="192"/>
      <c r="BM21" s="193"/>
      <c r="BN21" s="194">
        <f>SUM(AI21,AN21,AS21,AX21,BC21,BH21,BM21)</f>
        <v>500000</v>
      </c>
      <c r="BO21" s="195"/>
      <c r="BP21" s="186">
        <f t="shared" si="4"/>
        <v>0</v>
      </c>
      <c r="BQ21" s="187">
        <f t="shared" si="1"/>
        <v>500000</v>
      </c>
      <c r="BR21" s="188">
        <f t="shared" si="2"/>
        <v>0</v>
      </c>
      <c r="BS21" s="196"/>
      <c r="BT21" s="194">
        <f t="shared" si="9"/>
        <v>500000</v>
      </c>
    </row>
    <row r="22" spans="1:72" ht="33.75" customHeight="1">
      <c r="A22" s="158" t="s">
        <v>757</v>
      </c>
      <c r="B22" s="64" t="s">
        <v>761</v>
      </c>
      <c r="C22" s="64"/>
      <c r="D22" s="64">
        <v>2021</v>
      </c>
      <c r="E22" s="64"/>
      <c r="F22" s="64" t="s">
        <v>241</v>
      </c>
      <c r="G22" s="64" t="s">
        <v>241</v>
      </c>
      <c r="H22" s="166">
        <v>9</v>
      </c>
      <c r="I22" s="64">
        <v>2</v>
      </c>
      <c r="J22" s="167">
        <v>68</v>
      </c>
      <c r="K22" s="64" t="s">
        <v>242</v>
      </c>
      <c r="L22" s="166" t="s">
        <v>681</v>
      </c>
      <c r="M22" s="64" t="s">
        <v>707</v>
      </c>
      <c r="N22" s="165" t="s">
        <v>721</v>
      </c>
      <c r="O22" s="135">
        <v>2</v>
      </c>
      <c r="P22" s="66">
        <f>'Scheda D'!BP22</f>
        <v>0</v>
      </c>
      <c r="Q22" s="66">
        <f>'Scheda D'!BQ22</f>
        <v>230000</v>
      </c>
      <c r="R22" s="66">
        <f>'Scheda D'!BR22</f>
        <v>0</v>
      </c>
      <c r="S22" s="67">
        <f>'Scheda D'!BS22</f>
        <v>0</v>
      </c>
      <c r="T22" s="39">
        <f t="shared" si="5"/>
        <v>230000</v>
      </c>
      <c r="U22" s="37">
        <v>0</v>
      </c>
      <c r="V22" s="55" t="s">
        <v>679</v>
      </c>
      <c r="W22" s="37">
        <v>0</v>
      </c>
      <c r="X22" s="55" t="s">
        <v>679</v>
      </c>
      <c r="Y22" s="55" t="s">
        <v>679</v>
      </c>
      <c r="Z22" s="57"/>
      <c r="AA22" s="171"/>
      <c r="AB22" s="90"/>
      <c r="AC22" s="77"/>
      <c r="AD22" s="91"/>
      <c r="AE22" s="92"/>
      <c r="AF22" s="96"/>
      <c r="AG22" s="96"/>
      <c r="AH22" s="128"/>
      <c r="AI22" s="100">
        <f t="shared" si="6"/>
        <v>0</v>
      </c>
      <c r="AJ22" s="94"/>
      <c r="AK22" s="96"/>
      <c r="AL22" s="96"/>
      <c r="AM22" s="128"/>
      <c r="AN22" s="100">
        <f t="shared" si="7"/>
        <v>0</v>
      </c>
      <c r="AO22" s="94"/>
      <c r="AP22" s="96">
        <v>230000</v>
      </c>
      <c r="AQ22" s="98"/>
      <c r="AR22" s="108"/>
      <c r="AS22" s="100">
        <f t="shared" si="8"/>
        <v>230000</v>
      </c>
      <c r="AT22" s="94"/>
      <c r="AU22" s="96"/>
      <c r="AV22" s="98"/>
      <c r="AW22" s="108"/>
      <c r="AX22" s="100">
        <f t="shared" si="3"/>
        <v>0</v>
      </c>
      <c r="AY22" s="94"/>
      <c r="AZ22" s="96"/>
      <c r="BA22" s="98"/>
      <c r="BB22" s="108"/>
      <c r="BC22" s="133"/>
      <c r="BD22" s="94"/>
      <c r="BE22" s="96"/>
      <c r="BF22" s="98"/>
      <c r="BG22" s="108"/>
      <c r="BH22" s="133"/>
      <c r="BI22" s="94"/>
      <c r="BJ22" s="96"/>
      <c r="BK22" s="98"/>
      <c r="BL22" s="108"/>
      <c r="BM22" s="133"/>
      <c r="BN22" s="106">
        <f t="shared" si="0"/>
        <v>230000</v>
      </c>
      <c r="BO22" s="51"/>
      <c r="BP22" s="92">
        <f t="shared" si="4"/>
        <v>0</v>
      </c>
      <c r="BQ22" s="96">
        <f t="shared" si="1"/>
        <v>230000</v>
      </c>
      <c r="BR22" s="98">
        <f t="shared" si="2"/>
        <v>0</v>
      </c>
      <c r="BS22" s="115"/>
      <c r="BT22" s="106">
        <f t="shared" si="9"/>
        <v>230000</v>
      </c>
    </row>
    <row r="23" spans="1:72" ht="33.75" customHeight="1">
      <c r="A23" s="158" t="s">
        <v>758</v>
      </c>
      <c r="B23" s="64" t="s">
        <v>762</v>
      </c>
      <c r="C23" s="64"/>
      <c r="D23" s="64">
        <v>2021</v>
      </c>
      <c r="E23" s="64"/>
      <c r="F23" s="64" t="s">
        <v>241</v>
      </c>
      <c r="G23" s="64" t="s">
        <v>241</v>
      </c>
      <c r="H23" s="166">
        <v>9</v>
      </c>
      <c r="I23" s="64">
        <v>2</v>
      </c>
      <c r="J23" s="167">
        <v>68</v>
      </c>
      <c r="K23" s="64" t="s">
        <v>242</v>
      </c>
      <c r="L23" s="166" t="s">
        <v>681</v>
      </c>
      <c r="M23" s="64" t="s">
        <v>709</v>
      </c>
      <c r="N23" s="176" t="s">
        <v>789</v>
      </c>
      <c r="O23" s="135">
        <v>2</v>
      </c>
      <c r="P23" s="66">
        <f>'Scheda D'!BP23</f>
        <v>0</v>
      </c>
      <c r="Q23" s="178">
        <v>188500</v>
      </c>
      <c r="R23" s="66">
        <f>'Scheda D'!BR23</f>
        <v>0</v>
      </c>
      <c r="S23" s="67">
        <f>'Scheda D'!BS23</f>
        <v>0</v>
      </c>
      <c r="T23" s="39">
        <f t="shared" si="5"/>
        <v>188500</v>
      </c>
      <c r="U23" s="37">
        <v>0</v>
      </c>
      <c r="V23" s="55" t="s">
        <v>679</v>
      </c>
      <c r="W23" s="37">
        <v>0</v>
      </c>
      <c r="X23" s="55" t="s">
        <v>679</v>
      </c>
      <c r="Y23" s="55" t="s">
        <v>679</v>
      </c>
      <c r="Z23" s="57"/>
      <c r="AA23" s="171"/>
      <c r="AB23" s="90"/>
      <c r="AC23" s="77"/>
      <c r="AD23" s="91"/>
      <c r="AE23" s="92"/>
      <c r="AF23" s="96"/>
      <c r="AG23" s="96"/>
      <c r="AH23" s="128"/>
      <c r="AI23" s="100">
        <f t="shared" si="6"/>
        <v>0</v>
      </c>
      <c r="AJ23" s="94"/>
      <c r="AK23" s="96"/>
      <c r="AL23" s="96"/>
      <c r="AM23" s="128"/>
      <c r="AN23" s="100">
        <f t="shared" si="7"/>
        <v>0</v>
      </c>
      <c r="AO23" s="94"/>
      <c r="AP23" s="96">
        <v>188500</v>
      </c>
      <c r="AQ23" s="98"/>
      <c r="AR23" s="108"/>
      <c r="AS23" s="100">
        <f t="shared" si="8"/>
        <v>188500</v>
      </c>
      <c r="AT23" s="94"/>
      <c r="AU23" s="96"/>
      <c r="AV23" s="98"/>
      <c r="AW23" s="108"/>
      <c r="AX23" s="100">
        <f>SUM(AT23:AW23)</f>
        <v>0</v>
      </c>
      <c r="AY23" s="94"/>
      <c r="AZ23" s="96"/>
      <c r="BA23" s="98"/>
      <c r="BB23" s="108"/>
      <c r="BC23" s="133"/>
      <c r="BD23" s="94"/>
      <c r="BE23" s="96"/>
      <c r="BF23" s="98"/>
      <c r="BG23" s="108"/>
      <c r="BH23" s="133"/>
      <c r="BI23" s="94"/>
      <c r="BJ23" s="96"/>
      <c r="BK23" s="98"/>
      <c r="BL23" s="108"/>
      <c r="BM23" s="133"/>
      <c r="BN23" s="106">
        <f t="shared" si="0"/>
        <v>188500</v>
      </c>
      <c r="BO23" s="51"/>
      <c r="BP23" s="92">
        <f t="shared" si="4"/>
        <v>0</v>
      </c>
      <c r="BQ23" s="96">
        <f t="shared" si="1"/>
        <v>188500</v>
      </c>
      <c r="BR23" s="98">
        <f t="shared" si="2"/>
        <v>0</v>
      </c>
      <c r="BS23" s="115"/>
      <c r="BT23" s="106">
        <f t="shared" si="9"/>
        <v>188500</v>
      </c>
    </row>
    <row r="24" spans="1:72" ht="33.75" customHeight="1">
      <c r="A24" s="158" t="s">
        <v>738</v>
      </c>
      <c r="B24" s="64" t="s">
        <v>763</v>
      </c>
      <c r="C24" s="64"/>
      <c r="D24" s="64">
        <v>2021</v>
      </c>
      <c r="E24" s="64" t="s">
        <v>690</v>
      </c>
      <c r="F24" s="64" t="s">
        <v>241</v>
      </c>
      <c r="G24" s="64" t="s">
        <v>241</v>
      </c>
      <c r="H24" s="166">
        <v>9</v>
      </c>
      <c r="I24" s="64">
        <v>2</v>
      </c>
      <c r="J24" s="167">
        <v>68</v>
      </c>
      <c r="K24" s="64" t="s">
        <v>242</v>
      </c>
      <c r="L24" s="166" t="s">
        <v>681</v>
      </c>
      <c r="M24" s="64" t="s">
        <v>703</v>
      </c>
      <c r="N24" s="165" t="s">
        <v>722</v>
      </c>
      <c r="O24" s="135">
        <v>2</v>
      </c>
      <c r="P24" s="66">
        <f>'Scheda D'!BP24</f>
        <v>0</v>
      </c>
      <c r="Q24" s="66">
        <f>'Scheda D'!BQ24</f>
        <v>4000000</v>
      </c>
      <c r="R24" s="66">
        <f>'Scheda D'!BR24</f>
        <v>0</v>
      </c>
      <c r="S24" s="67">
        <f>'Scheda D'!BS24</f>
        <v>0</v>
      </c>
      <c r="T24" s="39">
        <f t="shared" si="5"/>
        <v>4000000</v>
      </c>
      <c r="U24" s="37">
        <v>0</v>
      </c>
      <c r="V24" s="55" t="s">
        <v>679</v>
      </c>
      <c r="W24" s="37">
        <v>0</v>
      </c>
      <c r="X24" s="55" t="s">
        <v>679</v>
      </c>
      <c r="Y24" s="55" t="s">
        <v>679</v>
      </c>
      <c r="Z24" s="57"/>
      <c r="AA24" s="171"/>
      <c r="AB24" s="90"/>
      <c r="AC24" s="77"/>
      <c r="AD24" s="91"/>
      <c r="AE24" s="92"/>
      <c r="AF24" s="96">
        <v>4000000</v>
      </c>
      <c r="AG24" s="96"/>
      <c r="AH24" s="128"/>
      <c r="AI24" s="100">
        <f t="shared" si="6"/>
        <v>4000000</v>
      </c>
      <c r="AJ24" s="94"/>
      <c r="AK24" s="96"/>
      <c r="AL24" s="96"/>
      <c r="AM24" s="128"/>
      <c r="AN24" s="100">
        <f t="shared" si="7"/>
        <v>0</v>
      </c>
      <c r="AO24" s="94"/>
      <c r="AP24" s="96"/>
      <c r="AQ24" s="98"/>
      <c r="AR24" s="108"/>
      <c r="AS24" s="100">
        <f t="shared" si="8"/>
        <v>0</v>
      </c>
      <c r="AT24" s="94"/>
      <c r="AU24" s="96"/>
      <c r="AV24" s="98"/>
      <c r="AW24" s="108"/>
      <c r="AX24" s="100">
        <f t="shared" si="3"/>
        <v>0</v>
      </c>
      <c r="AY24" s="94"/>
      <c r="AZ24" s="96"/>
      <c r="BA24" s="98"/>
      <c r="BB24" s="108"/>
      <c r="BC24" s="133"/>
      <c r="BD24" s="94"/>
      <c r="BE24" s="96"/>
      <c r="BF24" s="98"/>
      <c r="BG24" s="108"/>
      <c r="BH24" s="133"/>
      <c r="BI24" s="94"/>
      <c r="BJ24" s="96"/>
      <c r="BK24" s="98"/>
      <c r="BL24" s="108"/>
      <c r="BM24" s="133"/>
      <c r="BN24" s="106">
        <f>SUM(AI24,AN24,AS24,AX24,BC24,BH24,BM24)</f>
        <v>4000000</v>
      </c>
      <c r="BO24" s="51"/>
      <c r="BP24" s="92">
        <f t="shared" si="4"/>
        <v>0</v>
      </c>
      <c r="BQ24" s="96">
        <f t="shared" si="1"/>
        <v>4000000</v>
      </c>
      <c r="BR24" s="98">
        <f t="shared" si="2"/>
        <v>0</v>
      </c>
      <c r="BS24" s="115"/>
      <c r="BT24" s="106">
        <f t="shared" si="9"/>
        <v>4000000</v>
      </c>
    </row>
    <row r="25" spans="1:72" s="182" customFormat="1" ht="33.75" customHeight="1">
      <c r="A25" s="172" t="s">
        <v>739</v>
      </c>
      <c r="B25" s="173" t="s">
        <v>764</v>
      </c>
      <c r="C25" s="173"/>
      <c r="D25" s="64">
        <v>2021</v>
      </c>
      <c r="E25" s="173"/>
      <c r="F25" s="173" t="s">
        <v>241</v>
      </c>
      <c r="G25" s="173" t="s">
        <v>241</v>
      </c>
      <c r="H25" s="174">
        <v>9</v>
      </c>
      <c r="I25" s="173">
        <v>2</v>
      </c>
      <c r="J25" s="175">
        <v>68</v>
      </c>
      <c r="K25" s="173" t="s">
        <v>242</v>
      </c>
      <c r="L25" s="174" t="s">
        <v>681</v>
      </c>
      <c r="M25" s="173" t="s">
        <v>767</v>
      </c>
      <c r="N25" s="176" t="s">
        <v>775</v>
      </c>
      <c r="O25" s="177">
        <v>2</v>
      </c>
      <c r="P25" s="178">
        <f>'Scheda D'!BP25</f>
        <v>0</v>
      </c>
      <c r="Q25" s="178">
        <f>'Scheda D'!BQ25</f>
        <v>360000</v>
      </c>
      <c r="R25" s="178">
        <f>'Scheda D'!BR25</f>
        <v>0</v>
      </c>
      <c r="S25" s="179">
        <f>'Scheda D'!BS25</f>
        <v>0</v>
      </c>
      <c r="T25" s="180">
        <f>SUM(P25:S25)</f>
        <v>360000</v>
      </c>
      <c r="U25" s="178">
        <v>0</v>
      </c>
      <c r="V25" s="181" t="s">
        <v>679</v>
      </c>
      <c r="W25" s="178">
        <v>0</v>
      </c>
      <c r="X25" s="181" t="s">
        <v>679</v>
      </c>
      <c r="Y25" s="181" t="s">
        <v>679</v>
      </c>
      <c r="AA25" s="183"/>
      <c r="AB25" s="184"/>
      <c r="AC25" s="183"/>
      <c r="AD25" s="185"/>
      <c r="AE25" s="186"/>
      <c r="AF25" s="187"/>
      <c r="AG25" s="187"/>
      <c r="AH25" s="189"/>
      <c r="AI25" s="190">
        <f>SUM(AE25:AH25)</f>
        <v>0</v>
      </c>
      <c r="AJ25" s="191"/>
      <c r="AK25" s="187"/>
      <c r="AL25" s="187"/>
      <c r="AM25" s="189"/>
      <c r="AN25" s="190">
        <f>SUM(AJ25:AM25)</f>
        <v>0</v>
      </c>
      <c r="AO25" s="191"/>
      <c r="AP25" s="187">
        <v>360000</v>
      </c>
      <c r="AQ25" s="188"/>
      <c r="AR25" s="192"/>
      <c r="AS25" s="190">
        <f>SUM(AO25:AR25)</f>
        <v>360000</v>
      </c>
      <c r="AT25" s="191"/>
      <c r="AU25" s="187"/>
      <c r="AV25" s="188"/>
      <c r="AW25" s="192"/>
      <c r="AX25" s="190">
        <f>SUM(AT25:AW25)</f>
        <v>0</v>
      </c>
      <c r="AY25" s="191"/>
      <c r="AZ25" s="187"/>
      <c r="BA25" s="188"/>
      <c r="BB25" s="192"/>
      <c r="BC25" s="193"/>
      <c r="BD25" s="191"/>
      <c r="BE25" s="187"/>
      <c r="BF25" s="188"/>
      <c r="BG25" s="192"/>
      <c r="BH25" s="193"/>
      <c r="BI25" s="191"/>
      <c r="BJ25" s="187"/>
      <c r="BK25" s="188"/>
      <c r="BL25" s="192"/>
      <c r="BM25" s="193"/>
      <c r="BN25" s="194">
        <f>SUM(AI25,AN25,AS25,AX25,BC25,BH25,BM25)</f>
        <v>360000</v>
      </c>
      <c r="BO25" s="195"/>
      <c r="BP25" s="186">
        <f>SUM(BI25,BD25,AY25,AT25,AO25,AJ25,AE25)</f>
        <v>0</v>
      </c>
      <c r="BQ25" s="187">
        <f>SUM(BJ25,BE25,AZ25,AU25,AP25,AK25,AF25)</f>
        <v>360000</v>
      </c>
      <c r="BR25" s="188">
        <f>SUM(BK25,BF25,BA25,AV25,AQ25,AL25,AG25)</f>
        <v>0</v>
      </c>
      <c r="BS25" s="196"/>
      <c r="BT25" s="194">
        <f>SUM(BP25:BS25)</f>
        <v>360000</v>
      </c>
    </row>
    <row r="26" spans="1:72" ht="33.75" customHeight="1">
      <c r="A26" s="172" t="s">
        <v>740</v>
      </c>
      <c r="B26" s="173" t="s">
        <v>698</v>
      </c>
      <c r="C26" s="173"/>
      <c r="D26" s="64">
        <v>2021</v>
      </c>
      <c r="E26" s="173"/>
      <c r="F26" s="173"/>
      <c r="G26" s="173"/>
      <c r="H26" s="174"/>
      <c r="I26" s="173"/>
      <c r="J26" s="175"/>
      <c r="K26" s="173"/>
      <c r="L26" s="174" t="s">
        <v>683</v>
      </c>
      <c r="M26" s="173" t="s">
        <v>771</v>
      </c>
      <c r="N26" s="176" t="s">
        <v>770</v>
      </c>
      <c r="O26" s="177">
        <v>2</v>
      </c>
      <c r="P26" s="178">
        <f>'Scheda D'!BP26</f>
        <v>0</v>
      </c>
      <c r="Q26" s="178">
        <f>'Scheda D'!BQ26</f>
        <v>400000</v>
      </c>
      <c r="R26" s="178">
        <f>'Scheda D'!BR26</f>
        <v>0</v>
      </c>
      <c r="S26" s="179">
        <f>'Scheda D'!BS26</f>
        <v>0</v>
      </c>
      <c r="T26" s="180">
        <f>SUM(P26:S26)</f>
        <v>400000</v>
      </c>
      <c r="U26" s="178">
        <v>0</v>
      </c>
      <c r="V26" s="181" t="s">
        <v>679</v>
      </c>
      <c r="W26" s="178">
        <v>0</v>
      </c>
      <c r="X26" s="181" t="s">
        <v>679</v>
      </c>
      <c r="Y26" s="181" t="s">
        <v>679</v>
      </c>
      <c r="Z26" s="76"/>
      <c r="AA26" s="171"/>
      <c r="AB26" s="90"/>
      <c r="AC26" s="77"/>
      <c r="AD26" s="91"/>
      <c r="AE26" s="92"/>
      <c r="AF26" s="96"/>
      <c r="AG26" s="96"/>
      <c r="AH26" s="128"/>
      <c r="AI26" s="100">
        <f>SUM(AE26:AH26)</f>
        <v>0</v>
      </c>
      <c r="AJ26" s="94"/>
      <c r="AK26" s="96"/>
      <c r="AL26" s="96"/>
      <c r="AM26" s="128"/>
      <c r="AN26" s="100">
        <f>SUM(AJ26:AM26)</f>
        <v>0</v>
      </c>
      <c r="AO26" s="191"/>
      <c r="AP26" s="187">
        <v>400000</v>
      </c>
      <c r="AQ26" s="188"/>
      <c r="AR26" s="108"/>
      <c r="AS26" s="100">
        <f>SUM(AO26:AR26)</f>
        <v>400000</v>
      </c>
      <c r="AT26" s="94"/>
      <c r="AU26" s="96"/>
      <c r="AV26" s="98"/>
      <c r="AW26" s="108"/>
      <c r="AX26" s="100">
        <f>SUM(AT26:AW26)</f>
        <v>0</v>
      </c>
      <c r="AY26" s="94"/>
      <c r="AZ26" s="96"/>
      <c r="BA26" s="98"/>
      <c r="BB26" s="108"/>
      <c r="BC26" s="133"/>
      <c r="BD26" s="94"/>
      <c r="BE26" s="96"/>
      <c r="BF26" s="98"/>
      <c r="BG26" s="108"/>
      <c r="BH26" s="133"/>
      <c r="BI26" s="94"/>
      <c r="BJ26" s="96"/>
      <c r="BK26" s="98"/>
      <c r="BL26" s="108"/>
      <c r="BM26" s="133"/>
      <c r="BN26" s="194">
        <f>SUM(AI26,AN26,AS26,AX26,BC26,BH26,BM26)</f>
        <v>400000</v>
      </c>
      <c r="BO26" s="195"/>
      <c r="BP26" s="186">
        <f aca="true" t="shared" si="11" ref="BP26:BR27">SUM(BI26,BD26,AY26,AT26,AO26,AJ26,AE26)</f>
        <v>0</v>
      </c>
      <c r="BQ26" s="187">
        <f t="shared" si="11"/>
        <v>400000</v>
      </c>
      <c r="BR26" s="188">
        <f t="shared" si="11"/>
        <v>0</v>
      </c>
      <c r="BS26" s="196"/>
      <c r="BT26" s="194">
        <f>SUM(BP26:BS26)</f>
        <v>400000</v>
      </c>
    </row>
    <row r="27" spans="1:72" s="182" customFormat="1" ht="33.75" customHeight="1">
      <c r="A27" s="172" t="s">
        <v>787</v>
      </c>
      <c r="B27" s="173" t="s">
        <v>699</v>
      </c>
      <c r="C27" s="173"/>
      <c r="D27" s="64">
        <v>2021</v>
      </c>
      <c r="E27" s="173"/>
      <c r="F27" s="173" t="s">
        <v>241</v>
      </c>
      <c r="G27" s="173" t="s">
        <v>241</v>
      </c>
      <c r="H27" s="174">
        <v>9</v>
      </c>
      <c r="I27" s="173">
        <v>2</v>
      </c>
      <c r="J27" s="175">
        <v>68</v>
      </c>
      <c r="K27" s="173" t="s">
        <v>242</v>
      </c>
      <c r="L27" s="174" t="s">
        <v>681</v>
      </c>
      <c r="M27" s="173" t="s">
        <v>767</v>
      </c>
      <c r="N27" s="176" t="s">
        <v>772</v>
      </c>
      <c r="O27" s="177">
        <v>2</v>
      </c>
      <c r="P27" s="178">
        <f>'Scheda D'!BP27</f>
        <v>0</v>
      </c>
      <c r="Q27" s="178">
        <f>AP27</f>
        <v>7376967.97</v>
      </c>
      <c r="R27" s="178">
        <v>0</v>
      </c>
      <c r="S27" s="179">
        <f>'Scheda D'!BS27</f>
        <v>0</v>
      </c>
      <c r="T27" s="180">
        <f>SUM(P27:S27)</f>
        <v>7376967.97</v>
      </c>
      <c r="U27" s="178">
        <v>0</v>
      </c>
      <c r="V27" s="181" t="s">
        <v>679</v>
      </c>
      <c r="W27" s="178">
        <v>0</v>
      </c>
      <c r="X27" s="181" t="s">
        <v>679</v>
      </c>
      <c r="Y27" s="181" t="s">
        <v>679</v>
      </c>
      <c r="AA27" s="183"/>
      <c r="AB27" s="184"/>
      <c r="AC27" s="183"/>
      <c r="AD27" s="185"/>
      <c r="AE27" s="186"/>
      <c r="AF27" s="187"/>
      <c r="AG27" s="187"/>
      <c r="AH27" s="189"/>
      <c r="AI27" s="190">
        <f>SUM(AE27:AH27)</f>
        <v>0</v>
      </c>
      <c r="AJ27" s="191"/>
      <c r="AK27" s="187"/>
      <c r="AL27" s="187"/>
      <c r="AM27" s="189"/>
      <c r="AN27" s="190">
        <f>SUM(AJ27:AM27)</f>
        <v>0</v>
      </c>
      <c r="AO27" s="191"/>
      <c r="AP27" s="187">
        <v>7376967.97</v>
      </c>
      <c r="AR27" s="192"/>
      <c r="AS27" s="190">
        <f>SUM(AO27:AR27)</f>
        <v>7376967.97</v>
      </c>
      <c r="AT27" s="191"/>
      <c r="AU27" s="187"/>
      <c r="AV27" s="188"/>
      <c r="AW27" s="192"/>
      <c r="AX27" s="190">
        <f>SUM(AT27:AW27)</f>
        <v>0</v>
      </c>
      <c r="AY27" s="191"/>
      <c r="AZ27" s="187"/>
      <c r="BA27" s="188"/>
      <c r="BB27" s="192"/>
      <c r="BC27" s="193"/>
      <c r="BD27" s="191"/>
      <c r="BE27" s="187"/>
      <c r="BF27" s="188"/>
      <c r="BG27" s="192"/>
      <c r="BH27" s="193"/>
      <c r="BI27" s="191"/>
      <c r="BJ27" s="187"/>
      <c r="BK27" s="188"/>
      <c r="BL27" s="192"/>
      <c r="BM27" s="193"/>
      <c r="BN27" s="194">
        <f>SUM(AI27,AN27,AS27,AX27,BC27,BH27,BM27)</f>
        <v>7376967.97</v>
      </c>
      <c r="BO27" s="195"/>
      <c r="BP27" s="186">
        <f t="shared" si="11"/>
        <v>0</v>
      </c>
      <c r="BQ27" s="187">
        <f t="shared" si="11"/>
        <v>7376967.97</v>
      </c>
      <c r="BR27" s="188">
        <f t="shared" si="11"/>
        <v>0</v>
      </c>
      <c r="BS27" s="196"/>
      <c r="BT27" s="194">
        <f>SUM(BP27:BS27)</f>
        <v>7376967.97</v>
      </c>
    </row>
    <row r="28" spans="1:72" ht="33.75" customHeight="1">
      <c r="A28" s="158" t="s">
        <v>741</v>
      </c>
      <c r="B28" s="64" t="s">
        <v>793</v>
      </c>
      <c r="C28" s="64"/>
      <c r="D28" s="64">
        <v>2022</v>
      </c>
      <c r="E28" s="64"/>
      <c r="F28" s="64" t="s">
        <v>241</v>
      </c>
      <c r="G28" s="64" t="s">
        <v>241</v>
      </c>
      <c r="H28" s="166">
        <v>9</v>
      </c>
      <c r="I28" s="64">
        <v>2</v>
      </c>
      <c r="J28" s="167">
        <v>68</v>
      </c>
      <c r="K28" s="64" t="s">
        <v>242</v>
      </c>
      <c r="L28" s="166" t="s">
        <v>702</v>
      </c>
      <c r="M28" s="64" t="s">
        <v>705</v>
      </c>
      <c r="N28" s="165" t="s">
        <v>723</v>
      </c>
      <c r="O28" s="135">
        <v>3</v>
      </c>
      <c r="P28" s="66">
        <f>'Scheda D'!BP28</f>
        <v>0</v>
      </c>
      <c r="Q28" s="66">
        <f>'Scheda D'!BQ28</f>
        <v>0</v>
      </c>
      <c r="R28" s="66">
        <f>'Scheda D'!BR28</f>
        <v>250000</v>
      </c>
      <c r="S28" s="67">
        <f>'Scheda D'!BS28</f>
        <v>0</v>
      </c>
      <c r="T28" s="39">
        <f t="shared" si="5"/>
        <v>250000</v>
      </c>
      <c r="U28" s="37">
        <v>0</v>
      </c>
      <c r="V28" s="55" t="s">
        <v>679</v>
      </c>
      <c r="W28" s="37">
        <v>0</v>
      </c>
      <c r="X28" s="55" t="s">
        <v>679</v>
      </c>
      <c r="Y28" s="55" t="s">
        <v>679</v>
      </c>
      <c r="Z28" s="57"/>
      <c r="AA28" s="171"/>
      <c r="AB28" s="90"/>
      <c r="AC28" s="77"/>
      <c r="AD28" s="91"/>
      <c r="AE28" s="92"/>
      <c r="AF28" s="96"/>
      <c r="AG28" s="96">
        <v>250000</v>
      </c>
      <c r="AH28" s="128"/>
      <c r="AI28" s="100">
        <f t="shared" si="6"/>
        <v>250000</v>
      </c>
      <c r="AJ28" s="94"/>
      <c r="AK28" s="96"/>
      <c r="AL28" s="96"/>
      <c r="AM28" s="128"/>
      <c r="AN28" s="100">
        <f t="shared" si="7"/>
        <v>0</v>
      </c>
      <c r="AO28" s="94"/>
      <c r="AP28" s="96"/>
      <c r="AQ28" s="98"/>
      <c r="AR28" s="108"/>
      <c r="AS28" s="100">
        <f t="shared" si="8"/>
        <v>0</v>
      </c>
      <c r="AT28" s="94"/>
      <c r="AU28" s="96"/>
      <c r="AV28" s="98"/>
      <c r="AW28" s="108"/>
      <c r="AX28" s="100">
        <f t="shared" si="3"/>
        <v>0</v>
      </c>
      <c r="AY28" s="94"/>
      <c r="AZ28" s="96"/>
      <c r="BA28" s="98"/>
      <c r="BB28" s="108"/>
      <c r="BC28" s="133"/>
      <c r="BD28" s="94"/>
      <c r="BE28" s="96"/>
      <c r="BF28" s="98"/>
      <c r="BG28" s="108"/>
      <c r="BH28" s="133"/>
      <c r="BI28" s="94"/>
      <c r="BJ28" s="96"/>
      <c r="BK28" s="98"/>
      <c r="BL28" s="108"/>
      <c r="BM28" s="133"/>
      <c r="BN28" s="106">
        <f t="shared" si="0"/>
        <v>250000</v>
      </c>
      <c r="BO28" s="51"/>
      <c r="BP28" s="92">
        <f t="shared" si="4"/>
        <v>0</v>
      </c>
      <c r="BQ28" s="96">
        <f t="shared" si="1"/>
        <v>0</v>
      </c>
      <c r="BR28" s="98">
        <f>SUM(BK28,BF28,BA28,AV28,AQ28,AL28,AG28)</f>
        <v>250000</v>
      </c>
      <c r="BS28" s="115"/>
      <c r="BT28" s="106">
        <f t="shared" si="9"/>
        <v>250000</v>
      </c>
    </row>
    <row r="29" spans="1:72" ht="33.75" customHeight="1">
      <c r="A29" s="158" t="s">
        <v>742</v>
      </c>
      <c r="B29" s="64" t="s">
        <v>794</v>
      </c>
      <c r="C29" s="64"/>
      <c r="D29" s="64">
        <v>2022</v>
      </c>
      <c r="E29" s="64"/>
      <c r="F29" s="64" t="s">
        <v>241</v>
      </c>
      <c r="G29" s="64" t="s">
        <v>241</v>
      </c>
      <c r="H29" s="166">
        <v>9</v>
      </c>
      <c r="I29" s="64">
        <v>2</v>
      </c>
      <c r="J29" s="167">
        <v>68</v>
      </c>
      <c r="K29" s="64" t="s">
        <v>242</v>
      </c>
      <c r="L29" s="166" t="s">
        <v>702</v>
      </c>
      <c r="M29" s="64" t="s">
        <v>705</v>
      </c>
      <c r="N29" s="165" t="s">
        <v>724</v>
      </c>
      <c r="O29" s="135">
        <v>3</v>
      </c>
      <c r="P29" s="66">
        <f>'Scheda D'!BP29</f>
        <v>0</v>
      </c>
      <c r="Q29" s="66">
        <f>'Scheda D'!BQ29</f>
        <v>0</v>
      </c>
      <c r="R29" s="66">
        <f>'Scheda D'!BR29</f>
        <v>150000</v>
      </c>
      <c r="S29" s="67">
        <f>'Scheda D'!BS29</f>
        <v>0</v>
      </c>
      <c r="T29" s="39">
        <f t="shared" si="5"/>
        <v>150000</v>
      </c>
      <c r="U29" s="37">
        <v>0</v>
      </c>
      <c r="V29" s="55" t="s">
        <v>679</v>
      </c>
      <c r="W29" s="37">
        <v>0</v>
      </c>
      <c r="X29" s="55" t="s">
        <v>679</v>
      </c>
      <c r="Y29" s="55" t="s">
        <v>679</v>
      </c>
      <c r="Z29" s="57"/>
      <c r="AA29" s="171"/>
      <c r="AB29" s="90"/>
      <c r="AC29" s="77"/>
      <c r="AD29" s="91"/>
      <c r="AE29" s="92"/>
      <c r="AF29" s="96"/>
      <c r="AG29" s="96">
        <v>150000</v>
      </c>
      <c r="AH29" s="128"/>
      <c r="AI29" s="100">
        <f t="shared" si="6"/>
        <v>150000</v>
      </c>
      <c r="AJ29" s="94"/>
      <c r="AK29" s="96"/>
      <c r="AL29" s="96"/>
      <c r="AM29" s="128"/>
      <c r="AN29" s="100">
        <f t="shared" si="7"/>
        <v>0</v>
      </c>
      <c r="AO29" s="94"/>
      <c r="AP29" s="96"/>
      <c r="AQ29" s="98"/>
      <c r="AR29" s="108"/>
      <c r="AS29" s="100">
        <f t="shared" si="8"/>
        <v>0</v>
      </c>
      <c r="AT29" s="94"/>
      <c r="AU29" s="96"/>
      <c r="AV29" s="98"/>
      <c r="AW29" s="108"/>
      <c r="AX29" s="100">
        <f t="shared" si="3"/>
        <v>0</v>
      </c>
      <c r="AY29" s="94"/>
      <c r="AZ29" s="96"/>
      <c r="BA29" s="98"/>
      <c r="BB29" s="108"/>
      <c r="BC29" s="133"/>
      <c r="BD29" s="94"/>
      <c r="BE29" s="96"/>
      <c r="BF29" s="98"/>
      <c r="BG29" s="108"/>
      <c r="BH29" s="133"/>
      <c r="BI29" s="94"/>
      <c r="BJ29" s="96"/>
      <c r="BK29" s="98"/>
      <c r="BL29" s="108"/>
      <c r="BM29" s="133"/>
      <c r="BN29" s="106">
        <f t="shared" si="0"/>
        <v>150000</v>
      </c>
      <c r="BO29" s="51"/>
      <c r="BP29" s="92">
        <f t="shared" si="4"/>
        <v>0</v>
      </c>
      <c r="BQ29" s="96">
        <f t="shared" si="1"/>
        <v>0</v>
      </c>
      <c r="BR29" s="98">
        <f t="shared" si="2"/>
        <v>150000</v>
      </c>
      <c r="BS29" s="115"/>
      <c r="BT29" s="106">
        <f t="shared" si="9"/>
        <v>150000</v>
      </c>
    </row>
    <row r="30" spans="1:72" ht="33.75" customHeight="1">
      <c r="A30" s="163" t="s">
        <v>743</v>
      </c>
      <c r="B30" s="64" t="s">
        <v>795</v>
      </c>
      <c r="C30" s="64"/>
      <c r="D30" s="64">
        <v>2022</v>
      </c>
      <c r="E30" s="64"/>
      <c r="F30" s="64" t="s">
        <v>241</v>
      </c>
      <c r="G30" s="64" t="s">
        <v>241</v>
      </c>
      <c r="H30" s="166">
        <v>9</v>
      </c>
      <c r="I30" s="64">
        <v>2</v>
      </c>
      <c r="J30" s="167">
        <v>68</v>
      </c>
      <c r="K30" s="64" t="s">
        <v>242</v>
      </c>
      <c r="L30" s="166" t="s">
        <v>681</v>
      </c>
      <c r="M30" s="64" t="s">
        <v>710</v>
      </c>
      <c r="N30" s="165" t="s">
        <v>725</v>
      </c>
      <c r="O30" s="135">
        <v>3</v>
      </c>
      <c r="P30" s="66">
        <f>'Scheda D'!BP30</f>
        <v>0</v>
      </c>
      <c r="Q30" s="66">
        <f>'Scheda D'!BQ30</f>
        <v>0</v>
      </c>
      <c r="R30" s="66">
        <f>'Scheda D'!BR30</f>
        <v>1200000</v>
      </c>
      <c r="S30" s="67">
        <f>'Scheda D'!BS30</f>
        <v>0</v>
      </c>
      <c r="T30" s="39">
        <f>SUM(P30:S30)</f>
        <v>1200000</v>
      </c>
      <c r="U30" s="37">
        <v>0</v>
      </c>
      <c r="V30" s="55" t="s">
        <v>679</v>
      </c>
      <c r="W30" s="37">
        <v>0</v>
      </c>
      <c r="X30" s="55" t="s">
        <v>679</v>
      </c>
      <c r="Y30" s="55" t="s">
        <v>679</v>
      </c>
      <c r="Z30" s="76"/>
      <c r="AA30" s="171"/>
      <c r="AB30" s="90"/>
      <c r="AC30" s="77"/>
      <c r="AD30" s="91"/>
      <c r="AE30" s="92"/>
      <c r="AF30" s="96"/>
      <c r="AG30" s="96"/>
      <c r="AH30" s="128"/>
      <c r="AI30" s="100">
        <f>SUM(AE30:AH30)</f>
        <v>0</v>
      </c>
      <c r="AJ30" s="94"/>
      <c r="AK30" s="96"/>
      <c r="AL30" s="96"/>
      <c r="AM30" s="128"/>
      <c r="AN30" s="100">
        <f>SUM(AJ30:AM30)</f>
        <v>0</v>
      </c>
      <c r="AO30" s="94"/>
      <c r="AP30" s="96"/>
      <c r="AQ30" s="98">
        <v>1200000</v>
      </c>
      <c r="AR30" s="108"/>
      <c r="AS30" s="100">
        <f>SUM(AO30:AR30)</f>
        <v>1200000</v>
      </c>
      <c r="AT30" s="94"/>
      <c r="AU30" s="96"/>
      <c r="AV30" s="98"/>
      <c r="AW30" s="108"/>
      <c r="AX30" s="100">
        <f>SUM(AT30:AW30)</f>
        <v>0</v>
      </c>
      <c r="AY30" s="94"/>
      <c r="AZ30" s="96"/>
      <c r="BA30" s="98"/>
      <c r="BB30" s="108"/>
      <c r="BC30" s="133"/>
      <c r="BD30" s="94"/>
      <c r="BE30" s="96"/>
      <c r="BF30" s="98"/>
      <c r="BG30" s="108"/>
      <c r="BH30" s="133"/>
      <c r="BI30" s="94"/>
      <c r="BJ30" s="96"/>
      <c r="BK30" s="98"/>
      <c r="BL30" s="108"/>
      <c r="BM30" s="133"/>
      <c r="BN30" s="106">
        <f>SUM(AI30,AN30,AS30,AX30,BC30,BH30,BM30)</f>
        <v>1200000</v>
      </c>
      <c r="BO30" s="51"/>
      <c r="BP30" s="92">
        <f aca="true" t="shared" si="12" ref="BP30:BR32">SUM(BI30,BD30,AY30,AT30,AO30,AJ30,AE30)</f>
        <v>0</v>
      </c>
      <c r="BQ30" s="96">
        <f t="shared" si="12"/>
        <v>0</v>
      </c>
      <c r="BR30" s="98">
        <f t="shared" si="12"/>
        <v>1200000</v>
      </c>
      <c r="BS30" s="115"/>
      <c r="BT30" s="106">
        <f>SUM(BP30:BS30)</f>
        <v>1200000</v>
      </c>
    </row>
    <row r="31" spans="1:72" s="182" customFormat="1" ht="33.75" customHeight="1">
      <c r="A31" s="172" t="s">
        <v>744</v>
      </c>
      <c r="B31" s="173" t="s">
        <v>765</v>
      </c>
      <c r="C31" s="173"/>
      <c r="D31" s="64">
        <v>2022</v>
      </c>
      <c r="E31" s="173"/>
      <c r="F31" s="173"/>
      <c r="G31" s="173"/>
      <c r="H31" s="174"/>
      <c r="I31" s="173"/>
      <c r="J31" s="175"/>
      <c r="K31" s="173"/>
      <c r="L31" s="174" t="s">
        <v>702</v>
      </c>
      <c r="M31" s="173" t="s">
        <v>779</v>
      </c>
      <c r="N31" s="176" t="s">
        <v>776</v>
      </c>
      <c r="O31" s="177">
        <v>3</v>
      </c>
      <c r="P31" s="178">
        <f>'Scheda D'!BP31</f>
        <v>0</v>
      </c>
      <c r="Q31" s="178">
        <f>'Scheda D'!BQ31</f>
        <v>0</v>
      </c>
      <c r="R31" s="178">
        <f>'Scheda D'!BR31</f>
        <v>23000000</v>
      </c>
      <c r="S31" s="179">
        <f>'Scheda D'!BS31</f>
        <v>0</v>
      </c>
      <c r="T31" s="180">
        <f>SUM(P31:S31)</f>
        <v>23000000</v>
      </c>
      <c r="U31" s="178">
        <v>0</v>
      </c>
      <c r="V31" s="181" t="s">
        <v>679</v>
      </c>
      <c r="W31" s="178">
        <v>0</v>
      </c>
      <c r="X31" s="181" t="s">
        <v>679</v>
      </c>
      <c r="Y31" s="181" t="s">
        <v>679</v>
      </c>
      <c r="AA31" s="183"/>
      <c r="AB31" s="184"/>
      <c r="AC31" s="183"/>
      <c r="AD31" s="185"/>
      <c r="AE31" s="186"/>
      <c r="AF31" s="187"/>
      <c r="AG31" s="188">
        <v>23000000</v>
      </c>
      <c r="AH31" s="189"/>
      <c r="AI31" s="190">
        <f>SUM(AE31:AH31)</f>
        <v>23000000</v>
      </c>
      <c r="AJ31" s="191"/>
      <c r="AK31" s="187"/>
      <c r="AL31" s="187"/>
      <c r="AM31" s="189"/>
      <c r="AN31" s="190">
        <f>SUM(AJ31:AM31)</f>
        <v>0</v>
      </c>
      <c r="AO31" s="191"/>
      <c r="AP31" s="187"/>
      <c r="AQ31" s="188"/>
      <c r="AR31" s="192"/>
      <c r="AS31" s="190">
        <f>SUM(AO31:AR31)</f>
        <v>0</v>
      </c>
      <c r="AT31" s="191"/>
      <c r="AU31" s="187"/>
      <c r="AV31" s="188"/>
      <c r="AW31" s="192"/>
      <c r="AX31" s="190">
        <f>SUM(AT31:AW31)</f>
        <v>0</v>
      </c>
      <c r="AY31" s="191"/>
      <c r="AZ31" s="187"/>
      <c r="BA31" s="188"/>
      <c r="BB31" s="192"/>
      <c r="BC31" s="193"/>
      <c r="BD31" s="191"/>
      <c r="BE31" s="187"/>
      <c r="BF31" s="188"/>
      <c r="BG31" s="192"/>
      <c r="BH31" s="193"/>
      <c r="BI31" s="191"/>
      <c r="BJ31" s="187"/>
      <c r="BK31" s="188"/>
      <c r="BL31" s="192"/>
      <c r="BM31" s="193"/>
      <c r="BN31" s="194">
        <f>SUM(AI31,AN31,AS31,AX31,BC31,BH31,BM31)</f>
        <v>23000000</v>
      </c>
      <c r="BO31" s="195"/>
      <c r="BP31" s="186">
        <f t="shared" si="12"/>
        <v>0</v>
      </c>
      <c r="BQ31" s="187">
        <f t="shared" si="12"/>
        <v>0</v>
      </c>
      <c r="BR31" s="188">
        <f t="shared" si="12"/>
        <v>23000000</v>
      </c>
      <c r="BS31" s="196"/>
      <c r="BT31" s="194">
        <f>SUM(BP31:BS31)</f>
        <v>23000000</v>
      </c>
    </row>
    <row r="32" spans="1:72" s="182" customFormat="1" ht="46.5" customHeight="1">
      <c r="A32" s="172" t="s">
        <v>769</v>
      </c>
      <c r="B32" s="173" t="s">
        <v>768</v>
      </c>
      <c r="C32" s="173"/>
      <c r="D32" s="64">
        <v>2022</v>
      </c>
      <c r="E32" s="173"/>
      <c r="F32" s="173"/>
      <c r="G32" s="173"/>
      <c r="H32" s="174"/>
      <c r="I32" s="173"/>
      <c r="J32" s="175"/>
      <c r="K32" s="173"/>
      <c r="L32" s="174" t="s">
        <v>681</v>
      </c>
      <c r="M32" s="173" t="s">
        <v>780</v>
      </c>
      <c r="N32" s="176" t="s">
        <v>777</v>
      </c>
      <c r="O32" s="177">
        <v>3</v>
      </c>
      <c r="P32" s="178">
        <f>'Scheda D'!BP32</f>
        <v>0</v>
      </c>
      <c r="Q32" s="178">
        <f>'Scheda D'!BQ32</f>
        <v>0</v>
      </c>
      <c r="R32" s="178">
        <f>'Scheda D'!BR32</f>
        <v>19900000</v>
      </c>
      <c r="S32" s="179">
        <f>'Scheda D'!BS32</f>
        <v>0</v>
      </c>
      <c r="T32" s="180">
        <f>SUM(P32:S32)</f>
        <v>19900000</v>
      </c>
      <c r="U32" s="178">
        <v>0</v>
      </c>
      <c r="V32" s="181" t="s">
        <v>679</v>
      </c>
      <c r="W32" s="178">
        <v>0</v>
      </c>
      <c r="X32" s="181" t="s">
        <v>679</v>
      </c>
      <c r="Y32" s="181" t="s">
        <v>679</v>
      </c>
      <c r="AA32" s="183"/>
      <c r="AB32" s="184"/>
      <c r="AC32" s="183"/>
      <c r="AD32" s="185"/>
      <c r="AE32" s="186"/>
      <c r="AF32" s="187"/>
      <c r="AG32" s="188">
        <v>19900000</v>
      </c>
      <c r="AH32" s="189"/>
      <c r="AI32" s="190">
        <f>SUM(AE32:AH32)</f>
        <v>19900000</v>
      </c>
      <c r="AJ32" s="191"/>
      <c r="AK32" s="187"/>
      <c r="AL32" s="187"/>
      <c r="AM32" s="189"/>
      <c r="AN32" s="190">
        <f>SUM(AJ32:AM32)</f>
        <v>0</v>
      </c>
      <c r="AO32" s="191"/>
      <c r="AP32" s="187"/>
      <c r="AQ32" s="188"/>
      <c r="AR32" s="192"/>
      <c r="AS32" s="190">
        <f>SUM(AO32:AR32)</f>
        <v>0</v>
      </c>
      <c r="AT32" s="191"/>
      <c r="AU32" s="187"/>
      <c r="AV32" s="188"/>
      <c r="AW32" s="192"/>
      <c r="AX32" s="190">
        <f>SUM(AT32:AW32)</f>
        <v>0</v>
      </c>
      <c r="AY32" s="191"/>
      <c r="AZ32" s="187"/>
      <c r="BA32" s="188"/>
      <c r="BB32" s="192"/>
      <c r="BC32" s="193"/>
      <c r="BD32" s="191"/>
      <c r="BE32" s="187"/>
      <c r="BF32" s="188"/>
      <c r="BG32" s="192"/>
      <c r="BH32" s="193"/>
      <c r="BI32" s="191"/>
      <c r="BJ32" s="187"/>
      <c r="BK32" s="188"/>
      <c r="BL32" s="192"/>
      <c r="BM32" s="193"/>
      <c r="BN32" s="194">
        <f>SUM(AI32,AN32,AS32,AX32,BC32,BH32,BM32)</f>
        <v>19900000</v>
      </c>
      <c r="BO32" s="195"/>
      <c r="BP32" s="186">
        <f t="shared" si="12"/>
        <v>0</v>
      </c>
      <c r="BQ32" s="187">
        <f t="shared" si="12"/>
        <v>0</v>
      </c>
      <c r="BR32" s="188">
        <f t="shared" si="12"/>
        <v>19900000</v>
      </c>
      <c r="BS32" s="196"/>
      <c r="BT32" s="194">
        <f>SUM(BP32:BS32)</f>
        <v>19900000</v>
      </c>
    </row>
    <row r="33" spans="1:72" s="182" customFormat="1" ht="33.75" customHeight="1" thickBot="1">
      <c r="A33" s="172" t="s">
        <v>773</v>
      </c>
      <c r="B33" s="173" t="s">
        <v>774</v>
      </c>
      <c r="C33" s="173"/>
      <c r="D33" s="64">
        <v>2022</v>
      </c>
      <c r="E33" s="173"/>
      <c r="F33" s="173" t="s">
        <v>241</v>
      </c>
      <c r="G33" s="173" t="s">
        <v>241</v>
      </c>
      <c r="H33" s="174">
        <v>9</v>
      </c>
      <c r="I33" s="173">
        <v>2</v>
      </c>
      <c r="J33" s="175">
        <v>68</v>
      </c>
      <c r="K33" s="173" t="s">
        <v>242</v>
      </c>
      <c r="L33" s="174" t="s">
        <v>702</v>
      </c>
      <c r="M33" s="173" t="s">
        <v>703</v>
      </c>
      <c r="N33" s="176" t="s">
        <v>778</v>
      </c>
      <c r="O33" s="177">
        <v>3</v>
      </c>
      <c r="P33" s="178">
        <f>'Scheda D'!BP33</f>
        <v>0</v>
      </c>
      <c r="Q33" s="178">
        <f>'Scheda D'!BQ33</f>
        <v>0</v>
      </c>
      <c r="R33" s="178">
        <f>'Scheda D'!BR33</f>
        <v>1000000</v>
      </c>
      <c r="S33" s="179">
        <f>'Scheda D'!BS33</f>
        <v>0</v>
      </c>
      <c r="T33" s="180">
        <f t="shared" si="5"/>
        <v>1000000</v>
      </c>
      <c r="U33" s="178">
        <v>0</v>
      </c>
      <c r="V33" s="181" t="s">
        <v>679</v>
      </c>
      <c r="W33" s="178">
        <v>0</v>
      </c>
      <c r="X33" s="181" t="s">
        <v>679</v>
      </c>
      <c r="Y33" s="181" t="s">
        <v>679</v>
      </c>
      <c r="AA33" s="183"/>
      <c r="AB33" s="184"/>
      <c r="AC33" s="183"/>
      <c r="AD33" s="185"/>
      <c r="AE33" s="186"/>
      <c r="AF33" s="187"/>
      <c r="AG33" s="188">
        <v>1000000</v>
      </c>
      <c r="AH33" s="189"/>
      <c r="AI33" s="190">
        <f t="shared" si="6"/>
        <v>1000000</v>
      </c>
      <c r="AJ33" s="191"/>
      <c r="AK33" s="187"/>
      <c r="AL33" s="187"/>
      <c r="AM33" s="189"/>
      <c r="AN33" s="190">
        <f t="shared" si="7"/>
        <v>0</v>
      </c>
      <c r="AO33" s="191"/>
      <c r="AP33" s="187"/>
      <c r="AQ33" s="188"/>
      <c r="AR33" s="192"/>
      <c r="AS33" s="190">
        <f t="shared" si="8"/>
        <v>0</v>
      </c>
      <c r="AT33" s="191"/>
      <c r="AU33" s="187"/>
      <c r="AV33" s="188"/>
      <c r="AW33" s="192"/>
      <c r="AX33" s="190">
        <f>SUM(AT33:AW33)</f>
        <v>0</v>
      </c>
      <c r="AY33" s="191"/>
      <c r="AZ33" s="187"/>
      <c r="BA33" s="188"/>
      <c r="BB33" s="192"/>
      <c r="BC33" s="193"/>
      <c r="BD33" s="191"/>
      <c r="BE33" s="187"/>
      <c r="BF33" s="188"/>
      <c r="BG33" s="192"/>
      <c r="BH33" s="193"/>
      <c r="BI33" s="191"/>
      <c r="BJ33" s="187"/>
      <c r="BK33" s="188"/>
      <c r="BL33" s="192"/>
      <c r="BM33" s="193"/>
      <c r="BN33" s="194">
        <f t="shared" si="0"/>
        <v>1000000</v>
      </c>
      <c r="BO33" s="195"/>
      <c r="BP33" s="186">
        <f t="shared" si="4"/>
        <v>0</v>
      </c>
      <c r="BQ33" s="187">
        <f t="shared" si="1"/>
        <v>0</v>
      </c>
      <c r="BR33" s="188">
        <f t="shared" si="2"/>
        <v>1000000</v>
      </c>
      <c r="BS33" s="196"/>
      <c r="BT33" s="194">
        <f t="shared" si="9"/>
        <v>1000000</v>
      </c>
    </row>
    <row r="34" spans="1:72" ht="33.75" customHeight="1" thickBot="1" thickTop="1">
      <c r="A34" s="57"/>
      <c r="B34" s="57"/>
      <c r="C34" s="57"/>
      <c r="D34" s="57"/>
      <c r="E34" s="57"/>
      <c r="F34" s="57"/>
      <c r="G34" s="57"/>
      <c r="H34" s="57"/>
      <c r="I34" s="57"/>
      <c r="J34" s="57"/>
      <c r="K34" s="57"/>
      <c r="L34" s="57"/>
      <c r="M34" s="57"/>
      <c r="N34" s="57"/>
      <c r="O34" s="59"/>
      <c r="P34" s="38">
        <f aca="true" t="shared" si="13" ref="P34:U34">SUM(P10:P33)</f>
        <v>4257058.15</v>
      </c>
      <c r="Q34" s="38">
        <f>SUM(Q10:Q33)</f>
        <v>18105467.97</v>
      </c>
      <c r="R34" s="38">
        <f t="shared" si="13"/>
        <v>45500000</v>
      </c>
      <c r="S34" s="40">
        <f t="shared" si="13"/>
        <v>0</v>
      </c>
      <c r="T34" s="41">
        <f t="shared" si="13"/>
        <v>67862526.12</v>
      </c>
      <c r="U34" s="38">
        <f t="shared" si="13"/>
        <v>0</v>
      </c>
      <c r="V34" s="58"/>
      <c r="W34" s="38">
        <f>SUM(W10:W33)</f>
        <v>0</v>
      </c>
      <c r="X34" s="58"/>
      <c r="Y34" s="58"/>
      <c r="Z34" s="57"/>
      <c r="AB34" s="90"/>
      <c r="AD34" s="87" t="s">
        <v>237</v>
      </c>
      <c r="AE34" s="85">
        <f>SUM(AE10:AE33)</f>
        <v>3984214.99</v>
      </c>
      <c r="AF34" s="85">
        <f>SUM(AF10:AF33)</f>
        <v>7550000</v>
      </c>
      <c r="AG34" s="85">
        <f>SUM(AG10:AG33)</f>
        <v>44300000</v>
      </c>
      <c r="AH34" s="85">
        <f>SUM(AH10:AH33)</f>
        <v>0</v>
      </c>
      <c r="AI34" s="102">
        <f>SUM(AE34:AH34)</f>
        <v>55834214.99</v>
      </c>
      <c r="AJ34" s="85">
        <f>SUM(AJ10:AJ33)</f>
        <v>0</v>
      </c>
      <c r="AK34" s="85">
        <f>SUM(AK10:AK33)</f>
        <v>0</v>
      </c>
      <c r="AL34" s="103">
        <f>SUM(AL10:AL33)</f>
        <v>0</v>
      </c>
      <c r="AM34" s="85">
        <f>SUM(AM10:AM33)</f>
        <v>0</v>
      </c>
      <c r="AN34" s="102">
        <f>SUM(AJ34:AM34)</f>
        <v>0</v>
      </c>
      <c r="AO34" s="104">
        <f>SUM(AO10:AO33)</f>
        <v>272843.16000000003</v>
      </c>
      <c r="AP34" s="85">
        <f>SUM(AP10:AP33)</f>
        <v>10555467.969999999</v>
      </c>
      <c r="AQ34" s="103">
        <f>SUM(AQ10:AQ33)</f>
        <v>1200000</v>
      </c>
      <c r="AR34" s="101">
        <f>SUM(AR10:AR33)</f>
        <v>0</v>
      </c>
      <c r="AS34" s="102">
        <f>SUM(AO34:AR34)</f>
        <v>12028311.129999999</v>
      </c>
      <c r="AT34" s="85">
        <f>SUM(AT10:AT33)</f>
        <v>0</v>
      </c>
      <c r="AU34" s="85">
        <f>SUM(AU10:AU33)</f>
        <v>0</v>
      </c>
      <c r="AV34" s="85">
        <f>SUM(AV10:AV33)</f>
        <v>0</v>
      </c>
      <c r="AW34" s="131">
        <f>SUM(AW10:AW33)</f>
        <v>0</v>
      </c>
      <c r="AX34" s="102">
        <f>SUM(AT34:AW34)</f>
        <v>0</v>
      </c>
      <c r="AY34" s="85"/>
      <c r="AZ34" s="85"/>
      <c r="BA34" s="103"/>
      <c r="BB34" s="101"/>
      <c r="BC34" s="102"/>
      <c r="BD34" s="85"/>
      <c r="BE34" s="85"/>
      <c r="BF34" s="103"/>
      <c r="BG34" s="101"/>
      <c r="BH34" s="102"/>
      <c r="BI34" s="85"/>
      <c r="BJ34" s="85"/>
      <c r="BK34" s="103"/>
      <c r="BL34" s="101"/>
      <c r="BM34" s="102"/>
      <c r="BN34" s="102">
        <f t="shared" si="0"/>
        <v>67862526.12</v>
      </c>
      <c r="BO34" s="51"/>
      <c r="BP34" s="85">
        <f>SUM(BP10:BP33)</f>
        <v>4257058.15</v>
      </c>
      <c r="BQ34" s="85">
        <f>SUM(BQ10:BQ33)</f>
        <v>18105467.97</v>
      </c>
      <c r="BR34" s="85">
        <f>SUM(BR10:BR33)</f>
        <v>45500000</v>
      </c>
      <c r="BS34" s="85">
        <f>SUM(BS10:BS33)</f>
        <v>0</v>
      </c>
      <c r="BT34" s="102">
        <f>SUM(BP34:BS34)</f>
        <v>67862526.12</v>
      </c>
    </row>
    <row r="35" spans="1:74" ht="13.5" thickTop="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G35" s="86"/>
      <c r="AH35" s="86"/>
      <c r="AI35" s="86">
        <f>SUM(AI10:AI33)</f>
        <v>55834214.99</v>
      </c>
      <c r="AJ35" s="86"/>
      <c r="AK35" s="86"/>
      <c r="AL35" s="86"/>
      <c r="AM35" s="86"/>
      <c r="AN35" s="86">
        <f>SUM(AN10:AN33)</f>
        <v>0</v>
      </c>
      <c r="AO35" s="86"/>
      <c r="AP35" s="86"/>
      <c r="AQ35" s="86"/>
      <c r="AR35" s="86"/>
      <c r="AS35" s="86">
        <f>SUM(AS10:AS33)</f>
        <v>12028311.129999999</v>
      </c>
      <c r="AT35" s="86"/>
      <c r="AU35" s="86"/>
      <c r="AV35" s="86"/>
      <c r="AW35" s="86"/>
      <c r="AX35" s="86">
        <f>SUM(AX10:AX33)</f>
        <v>0</v>
      </c>
      <c r="AY35" s="86"/>
      <c r="AZ35" s="86"/>
      <c r="BA35" s="86"/>
      <c r="BB35" s="86"/>
      <c r="BC35" s="86"/>
      <c r="BD35" s="86"/>
      <c r="BE35" s="86"/>
      <c r="BF35" s="86"/>
      <c r="BG35" s="86"/>
      <c r="BH35" s="86"/>
      <c r="BI35" s="86"/>
      <c r="BJ35" s="86"/>
      <c r="BK35" s="86"/>
      <c r="BL35" s="86"/>
      <c r="BM35" s="86"/>
      <c r="BN35" s="86">
        <f>SUM(BN10:BN33)</f>
        <v>67862526.12</v>
      </c>
      <c r="BO35" s="88"/>
      <c r="BP35" s="86"/>
      <c r="BQ35" s="86"/>
      <c r="BR35" s="86"/>
      <c r="BS35" s="86"/>
      <c r="BT35" s="86">
        <f>SUM(BT10:BT33)</f>
        <v>67862526.12</v>
      </c>
      <c r="BU35" s="86"/>
      <c r="BV35" s="86"/>
    </row>
    <row r="36" spans="1:74" ht="12.7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G36" s="86"/>
      <c r="AH36" s="86"/>
      <c r="AI36" s="86">
        <f>'Scheda A'!E9</f>
        <v>55834214.99</v>
      </c>
      <c r="AJ36" s="86"/>
      <c r="AK36" s="86"/>
      <c r="AL36" s="86"/>
      <c r="AM36" s="86"/>
      <c r="AN36" s="86">
        <f>'Scheda A'!E10</f>
        <v>0</v>
      </c>
      <c r="AO36" s="86"/>
      <c r="AP36" s="86"/>
      <c r="AQ36" s="86"/>
      <c r="AR36" s="86"/>
      <c r="AS36" s="86">
        <f>'Scheda A'!E12</f>
        <v>12028311.129999999</v>
      </c>
      <c r="AT36" s="86"/>
      <c r="AU36" s="86"/>
      <c r="AV36" s="86"/>
      <c r="AW36" s="86"/>
      <c r="AX36" s="86">
        <f>'Scheda A'!E11</f>
        <v>0</v>
      </c>
      <c r="AY36" s="86"/>
      <c r="AZ36" s="86"/>
      <c r="BA36" s="86"/>
      <c r="BB36" s="86"/>
      <c r="BC36" s="86"/>
      <c r="BD36" s="86"/>
      <c r="BE36" s="86"/>
      <c r="BF36" s="86"/>
      <c r="BG36" s="86"/>
      <c r="BH36" s="86"/>
      <c r="BI36" s="86"/>
      <c r="BJ36" s="86"/>
      <c r="BK36" s="86"/>
      <c r="BL36" s="86"/>
      <c r="BM36" s="86"/>
      <c r="BN36" s="86">
        <f>'Scheda A'!E16</f>
        <v>67862526.12</v>
      </c>
      <c r="BO36" s="88"/>
      <c r="BP36" s="86"/>
      <c r="BQ36" s="86"/>
      <c r="BR36" s="86"/>
      <c r="BS36" s="86"/>
      <c r="BT36" s="86">
        <f>'Scheda D'!T34</f>
        <v>67862526.12</v>
      </c>
      <c r="BU36" s="86"/>
      <c r="BV36" s="86"/>
    </row>
    <row r="37" spans="1:74" ht="12.75">
      <c r="A37" s="57"/>
      <c r="B37" s="57"/>
      <c r="C37" s="57"/>
      <c r="D37" s="57"/>
      <c r="E37" s="57"/>
      <c r="F37" s="57"/>
      <c r="G37" s="57"/>
      <c r="H37" s="57"/>
      <c r="I37" s="57"/>
      <c r="J37" s="57"/>
      <c r="K37" s="57"/>
      <c r="L37" s="57"/>
      <c r="M37" s="57"/>
      <c r="N37" s="57"/>
      <c r="O37" s="57"/>
      <c r="P37" s="60" t="s">
        <v>102</v>
      </c>
      <c r="Q37" s="57"/>
      <c r="R37" s="57"/>
      <c r="S37" s="57"/>
      <c r="T37" s="57"/>
      <c r="U37" s="57"/>
      <c r="V37" s="57"/>
      <c r="W37" s="57"/>
      <c r="X37" s="57"/>
      <c r="Y37" s="57"/>
      <c r="Z37" s="57"/>
      <c r="AG37" s="86"/>
      <c r="AH37" s="86"/>
      <c r="AI37" s="89" t="s">
        <v>680</v>
      </c>
      <c r="AJ37" s="86"/>
      <c r="AK37" s="86"/>
      <c r="AL37" s="86"/>
      <c r="AM37" s="86"/>
      <c r="AN37" s="89" t="s">
        <v>680</v>
      </c>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8"/>
      <c r="BP37" s="86"/>
      <c r="BQ37" s="86"/>
      <c r="BS37" s="86"/>
      <c r="BT37" s="86">
        <f>BT36-BT35</f>
        <v>0</v>
      </c>
      <c r="BU37" s="86"/>
      <c r="BV37" s="86"/>
    </row>
    <row r="38" spans="1:74" ht="12.75">
      <c r="A38" s="57"/>
      <c r="B38" s="57"/>
      <c r="C38" s="57"/>
      <c r="D38" s="57"/>
      <c r="E38" s="57"/>
      <c r="F38" s="57"/>
      <c r="G38" s="57"/>
      <c r="H38" s="57"/>
      <c r="I38" s="57"/>
      <c r="J38" s="57"/>
      <c r="K38" s="57"/>
      <c r="L38" s="57"/>
      <c r="M38" s="57"/>
      <c r="N38" s="57"/>
      <c r="O38" s="57"/>
      <c r="P38" s="60" t="s">
        <v>154</v>
      </c>
      <c r="Q38" s="57"/>
      <c r="R38" s="57"/>
      <c r="S38" s="57"/>
      <c r="T38" s="57"/>
      <c r="U38" s="57"/>
      <c r="V38" s="57"/>
      <c r="W38" s="57"/>
      <c r="X38" s="57"/>
      <c r="Y38" s="57"/>
      <c r="Z38" s="57"/>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8"/>
      <c r="BP38" s="86"/>
      <c r="BQ38" s="86"/>
      <c r="BR38" s="86"/>
      <c r="BS38" s="86"/>
      <c r="BT38" s="86"/>
      <c r="BU38" s="86"/>
      <c r="BV38" s="86"/>
    </row>
    <row r="39" spans="1:74" ht="12.75">
      <c r="A39" s="57"/>
      <c r="B39" s="57"/>
      <c r="C39" s="57"/>
      <c r="D39" s="57"/>
      <c r="E39" s="57"/>
      <c r="F39" s="57"/>
      <c r="G39" s="57"/>
      <c r="H39" s="57"/>
      <c r="I39" s="57"/>
      <c r="J39" s="57"/>
      <c r="K39" s="57"/>
      <c r="L39" s="57"/>
      <c r="M39" s="57"/>
      <c r="N39" s="57"/>
      <c r="O39" s="57"/>
      <c r="P39" s="57"/>
      <c r="Q39" s="57"/>
      <c r="R39" s="57">
        <f>Q34-'Scheda A'!C16</f>
        <v>0</v>
      </c>
      <c r="S39" s="57"/>
      <c r="T39" s="57"/>
      <c r="U39" s="57"/>
      <c r="V39" s="57"/>
      <c r="W39" s="57"/>
      <c r="X39" s="57"/>
      <c r="Y39" s="57"/>
      <c r="Z39" s="57"/>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8"/>
      <c r="BP39" s="86"/>
      <c r="BQ39" s="86"/>
      <c r="BR39" s="86"/>
      <c r="BS39" s="86"/>
      <c r="BT39" s="86"/>
      <c r="BU39" s="86"/>
      <c r="BV39" s="86"/>
    </row>
    <row r="40" spans="1:14" ht="12.75">
      <c r="A40" s="259" t="s">
        <v>9</v>
      </c>
      <c r="B40" s="219"/>
      <c r="C40" s="219"/>
      <c r="D40" s="219"/>
      <c r="E40" s="219"/>
      <c r="F40" s="219"/>
      <c r="G40" s="219"/>
      <c r="H40" s="219"/>
      <c r="I40" s="219"/>
      <c r="J40" s="219"/>
      <c r="K40" s="219"/>
      <c r="L40" s="219"/>
      <c r="M40" s="219"/>
      <c r="N40" s="219"/>
    </row>
    <row r="41" spans="1:14" ht="12.75">
      <c r="A41" s="257" t="s">
        <v>94</v>
      </c>
      <c r="B41" s="257"/>
      <c r="C41" s="257"/>
      <c r="D41" s="257"/>
      <c r="E41" s="257"/>
      <c r="F41" s="257"/>
      <c r="G41" s="257"/>
      <c r="H41" s="257"/>
      <c r="I41" s="257"/>
      <c r="J41" s="257"/>
      <c r="K41" s="257"/>
      <c r="L41" s="257"/>
      <c r="M41" s="257"/>
      <c r="N41" s="257"/>
    </row>
    <row r="42" spans="1:14" ht="12.75">
      <c r="A42" s="257" t="s">
        <v>92</v>
      </c>
      <c r="B42" s="257"/>
      <c r="C42" s="257"/>
      <c r="D42" s="257"/>
      <c r="E42" s="257"/>
      <c r="F42" s="257"/>
      <c r="G42" s="257"/>
      <c r="H42" s="257"/>
      <c r="I42" s="257"/>
      <c r="J42" s="257"/>
      <c r="K42" s="257"/>
      <c r="L42" s="257"/>
      <c r="M42" s="257"/>
      <c r="N42" s="257"/>
    </row>
    <row r="43" spans="1:14" ht="12.75">
      <c r="A43" s="257" t="s">
        <v>144</v>
      </c>
      <c r="B43" s="257"/>
      <c r="C43" s="257"/>
      <c r="D43" s="257"/>
      <c r="E43" s="257"/>
      <c r="F43" s="257"/>
      <c r="G43" s="257"/>
      <c r="H43" s="257"/>
      <c r="I43" s="257"/>
      <c r="J43" s="257"/>
      <c r="K43" s="257"/>
      <c r="L43" s="257"/>
      <c r="M43" s="257"/>
      <c r="N43" s="257"/>
    </row>
    <row r="44" spans="1:10" ht="12.75">
      <c r="A44" s="257" t="s">
        <v>93</v>
      </c>
      <c r="B44" s="257"/>
      <c r="C44" s="257"/>
      <c r="D44" s="257"/>
      <c r="E44" s="257"/>
      <c r="F44" s="257"/>
      <c r="G44" s="257"/>
      <c r="H44" s="257"/>
      <c r="I44" s="257"/>
      <c r="J44" s="257"/>
    </row>
    <row r="45" spans="1:16" ht="12.75">
      <c r="A45" s="265" t="s">
        <v>134</v>
      </c>
      <c r="B45" s="265"/>
      <c r="C45" s="265"/>
      <c r="D45" s="265"/>
      <c r="E45" s="265"/>
      <c r="F45" s="265"/>
      <c r="G45" s="265"/>
      <c r="H45" s="265"/>
      <c r="I45" s="265"/>
      <c r="J45" s="265"/>
      <c r="K45" s="265"/>
      <c r="L45" s="265"/>
      <c r="M45" s="265"/>
      <c r="N45" s="265"/>
      <c r="P45" s="3"/>
    </row>
    <row r="46" spans="1:13" ht="12.75">
      <c r="A46" s="257" t="s">
        <v>135</v>
      </c>
      <c r="B46" s="257"/>
      <c r="C46" s="257"/>
      <c r="D46" s="257"/>
      <c r="E46" s="257"/>
      <c r="F46" s="257"/>
      <c r="G46" s="257"/>
      <c r="H46" s="257"/>
      <c r="I46" s="257"/>
      <c r="J46" s="257"/>
      <c r="K46" s="257"/>
      <c r="L46" s="257"/>
      <c r="M46" s="257"/>
    </row>
    <row r="47" spans="1:13" ht="12.75">
      <c r="A47" s="257" t="s">
        <v>136</v>
      </c>
      <c r="B47" s="257"/>
      <c r="C47" s="257"/>
      <c r="D47" s="257"/>
      <c r="E47" s="257"/>
      <c r="F47" s="257"/>
      <c r="G47" s="257"/>
      <c r="H47" s="257"/>
      <c r="I47" s="257"/>
      <c r="J47" s="257"/>
      <c r="K47" s="257"/>
      <c r="L47" s="257"/>
      <c r="M47" s="257"/>
    </row>
    <row r="48" spans="1:13" ht="12.75" customHeight="1">
      <c r="A48" s="257" t="s">
        <v>148</v>
      </c>
      <c r="B48" s="257"/>
      <c r="C48" s="257"/>
      <c r="D48" s="257"/>
      <c r="E48" s="257"/>
      <c r="F48" s="257"/>
      <c r="G48" s="257"/>
      <c r="H48" s="257"/>
      <c r="I48" s="257"/>
      <c r="J48" s="257"/>
      <c r="K48" s="257"/>
      <c r="L48" s="257"/>
      <c r="M48" s="257"/>
    </row>
    <row r="49" spans="1:13" ht="12.75">
      <c r="A49" s="257" t="s">
        <v>150</v>
      </c>
      <c r="B49" s="257"/>
      <c r="C49" s="257"/>
      <c r="D49" s="257"/>
      <c r="E49" s="257"/>
      <c r="F49" s="257"/>
      <c r="G49" s="257"/>
      <c r="H49" s="257"/>
      <c r="I49" s="257"/>
      <c r="J49" s="257"/>
      <c r="K49" s="257"/>
      <c r="L49" s="257"/>
      <c r="M49" s="257"/>
    </row>
    <row r="50" spans="1:13" ht="12.75" customHeight="1">
      <c r="A50" s="257" t="s">
        <v>151</v>
      </c>
      <c r="B50" s="257"/>
      <c r="C50" s="257"/>
      <c r="D50" s="257"/>
      <c r="E50" s="257"/>
      <c r="F50" s="257"/>
      <c r="G50" s="257"/>
      <c r="H50" s="257"/>
      <c r="I50" s="257"/>
      <c r="J50" s="257"/>
      <c r="K50" s="257"/>
      <c r="L50" s="257"/>
      <c r="M50" s="257"/>
    </row>
    <row r="51" spans="1:14" ht="12.75" customHeight="1">
      <c r="A51" s="257" t="s">
        <v>152</v>
      </c>
      <c r="B51" s="257"/>
      <c r="C51" s="257"/>
      <c r="D51" s="257"/>
      <c r="E51" s="257"/>
      <c r="F51" s="257"/>
      <c r="G51" s="257"/>
      <c r="H51" s="257"/>
      <c r="I51" s="257"/>
      <c r="J51" s="257"/>
      <c r="K51" s="257"/>
      <c r="L51" s="257"/>
      <c r="M51" s="257"/>
      <c r="N51" s="257"/>
    </row>
    <row r="52" spans="1:13" ht="12.75" customHeight="1">
      <c r="A52" s="257" t="s">
        <v>153</v>
      </c>
      <c r="B52" s="257"/>
      <c r="C52" s="257"/>
      <c r="D52" s="257"/>
      <c r="E52" s="257"/>
      <c r="F52" s="257"/>
      <c r="G52" s="257"/>
      <c r="H52" s="257"/>
      <c r="I52" s="257"/>
      <c r="J52" s="257"/>
      <c r="K52" s="257"/>
      <c r="L52" s="257"/>
      <c r="M52" s="257"/>
    </row>
    <row r="53" spans="1:13" ht="12.75">
      <c r="A53" s="257"/>
      <c r="B53" s="257"/>
      <c r="C53" s="257"/>
      <c r="D53" s="257"/>
      <c r="E53" s="257"/>
      <c r="F53" s="257"/>
      <c r="G53" s="257"/>
      <c r="H53" s="257"/>
      <c r="I53" s="257"/>
      <c r="J53" s="257"/>
      <c r="K53" s="257"/>
      <c r="L53" s="257"/>
      <c r="M53" s="257"/>
    </row>
    <row r="54" spans="1:9" ht="12.75" customHeight="1">
      <c r="A54" s="42"/>
      <c r="B54" s="42"/>
      <c r="C54" s="42"/>
      <c r="D54" s="42"/>
      <c r="E54" s="42"/>
      <c r="F54" s="42"/>
      <c r="G54" s="42"/>
      <c r="H54" s="42"/>
      <c r="I54" s="42"/>
    </row>
    <row r="55" spans="1:20" ht="12.75" customHeight="1">
      <c r="A55" s="43" t="s">
        <v>84</v>
      </c>
      <c r="L55" s="45"/>
      <c r="M55" s="45"/>
      <c r="N55" s="45"/>
      <c r="O55" s="45"/>
      <c r="P55" s="45"/>
      <c r="Q55" s="45"/>
      <c r="R55" s="45"/>
      <c r="S55" s="45"/>
      <c r="T55" s="45"/>
    </row>
    <row r="56" spans="1:20" ht="12.75" customHeight="1">
      <c r="A56" s="265" t="s">
        <v>246</v>
      </c>
      <c r="B56" s="265"/>
      <c r="C56" s="265"/>
      <c r="D56" s="265"/>
      <c r="E56" s="265"/>
      <c r="F56" s="265"/>
      <c r="G56" s="265"/>
      <c r="H56" s="265"/>
      <c r="I56" s="265"/>
      <c r="J56" s="265"/>
      <c r="L56" s="45"/>
      <c r="M56" s="45"/>
      <c r="N56" s="45"/>
      <c r="O56" s="45"/>
      <c r="P56" s="45"/>
      <c r="Q56" s="45"/>
      <c r="R56" s="45"/>
      <c r="S56" s="45"/>
      <c r="T56" s="45"/>
    </row>
    <row r="57" spans="1:20" ht="12.75" customHeight="1">
      <c r="A57" s="16"/>
      <c r="B57" s="16"/>
      <c r="C57" s="16"/>
      <c r="D57" s="16"/>
      <c r="E57" s="16"/>
      <c r="L57" s="45"/>
      <c r="M57" s="45"/>
      <c r="N57" s="45"/>
      <c r="O57" s="45"/>
      <c r="P57" s="45"/>
      <c r="Q57" s="45"/>
      <c r="R57" s="45"/>
      <c r="S57" s="45"/>
      <c r="T57" s="45"/>
    </row>
    <row r="58" spans="1:20" ht="12.75" customHeight="1">
      <c r="A58" s="43" t="s">
        <v>44</v>
      </c>
      <c r="L58" s="45"/>
      <c r="M58" s="45"/>
      <c r="N58" s="45"/>
      <c r="O58" s="45"/>
      <c r="P58" s="45"/>
      <c r="Q58" s="45"/>
      <c r="R58" s="45"/>
      <c r="S58" s="45"/>
      <c r="T58" s="45"/>
    </row>
    <row r="59" spans="1:20" ht="12.75" customHeight="1">
      <c r="A59" s="265" t="s">
        <v>247</v>
      </c>
      <c r="B59" s="265"/>
      <c r="C59" s="265"/>
      <c r="D59" s="265"/>
      <c r="E59" s="265"/>
      <c r="F59" s="265"/>
      <c r="G59" s="265"/>
      <c r="H59" s="265"/>
      <c r="I59" s="265"/>
      <c r="J59" s="265"/>
      <c r="L59" s="45"/>
      <c r="M59" s="45"/>
      <c r="N59" s="45"/>
      <c r="O59" s="45"/>
      <c r="P59" s="45"/>
      <c r="Q59" s="45"/>
      <c r="R59" s="45"/>
      <c r="S59" s="45"/>
      <c r="T59" s="45"/>
    </row>
    <row r="60" spans="12:20" ht="12.75" customHeight="1">
      <c r="L60" s="45"/>
      <c r="M60" s="45"/>
      <c r="N60" s="45"/>
      <c r="O60" s="45"/>
      <c r="P60" s="45"/>
      <c r="Q60" s="45"/>
      <c r="R60" s="45"/>
      <c r="S60" s="45"/>
      <c r="T60" s="45"/>
    </row>
    <row r="61" spans="1:20" ht="12.75" customHeight="1">
      <c r="A61" s="43" t="s">
        <v>45</v>
      </c>
      <c r="L61" s="45"/>
      <c r="M61" s="45"/>
      <c r="N61" s="45"/>
      <c r="O61" s="45"/>
      <c r="P61" s="45"/>
      <c r="Q61" s="45"/>
      <c r="R61" s="45"/>
      <c r="S61" s="45"/>
      <c r="T61" s="45"/>
    </row>
    <row r="62" spans="1:20" ht="12.75" customHeight="1">
      <c r="A62" s="265" t="s">
        <v>72</v>
      </c>
      <c r="B62" s="265"/>
      <c r="C62" s="265"/>
      <c r="D62" s="265"/>
      <c r="E62" s="265"/>
      <c r="L62" s="45"/>
      <c r="M62" s="45"/>
      <c r="N62" s="45"/>
      <c r="O62" s="45"/>
      <c r="P62" s="45"/>
      <c r="Q62" s="45"/>
      <c r="R62" s="45"/>
      <c r="S62" s="45"/>
      <c r="T62" s="45"/>
    </row>
    <row r="63" spans="1:20" ht="12.75" customHeight="1">
      <c r="A63" s="265" t="s">
        <v>73</v>
      </c>
      <c r="B63" s="265"/>
      <c r="C63" s="265"/>
      <c r="D63" s="265"/>
      <c r="E63" s="265"/>
      <c r="L63" s="45"/>
      <c r="M63" s="45"/>
      <c r="N63" s="45"/>
      <c r="O63" s="45"/>
      <c r="P63" s="45"/>
      <c r="Q63" s="45"/>
      <c r="R63" s="45"/>
      <c r="S63" s="45"/>
      <c r="T63" s="45"/>
    </row>
    <row r="64" spans="1:20" ht="12.75" customHeight="1">
      <c r="A64" s="265" t="s">
        <v>74</v>
      </c>
      <c r="B64" s="265"/>
      <c r="C64" s="265"/>
      <c r="D64" s="265"/>
      <c r="E64" s="265"/>
      <c r="L64" s="45"/>
      <c r="M64" s="45"/>
      <c r="N64" s="45"/>
      <c r="O64" s="45"/>
      <c r="P64" s="45"/>
      <c r="Q64" s="45"/>
      <c r="R64" s="45"/>
      <c r="S64" s="45"/>
      <c r="T64" s="45"/>
    </row>
    <row r="65" spans="1:20" ht="12.75" customHeight="1">
      <c r="A65" s="16"/>
      <c r="B65" s="16"/>
      <c r="C65" s="16"/>
      <c r="D65" s="16"/>
      <c r="E65" s="16"/>
      <c r="L65" s="45"/>
      <c r="M65" s="45"/>
      <c r="N65" s="45"/>
      <c r="O65" s="45"/>
      <c r="P65" s="45"/>
      <c r="Q65" s="45"/>
      <c r="R65" s="45"/>
      <c r="S65" s="45"/>
      <c r="T65" s="45"/>
    </row>
    <row r="66" spans="1:20" ht="12.75" customHeight="1">
      <c r="A66" s="43" t="s">
        <v>90</v>
      </c>
      <c r="L66" s="45"/>
      <c r="M66" s="45"/>
      <c r="N66" s="45"/>
      <c r="O66" s="45"/>
      <c r="P66" s="45"/>
      <c r="Q66" s="45"/>
      <c r="R66" s="45"/>
      <c r="S66" s="45"/>
      <c r="T66" s="45"/>
    </row>
    <row r="67" spans="1:72" ht="12.75">
      <c r="A67" s="265" t="s">
        <v>38</v>
      </c>
      <c r="B67" s="265"/>
      <c r="C67" s="265"/>
      <c r="D67" s="265"/>
      <c r="E67" s="265"/>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P67" s="47"/>
      <c r="BQ67" s="47"/>
      <c r="BR67" s="47"/>
      <c r="BS67" s="47"/>
      <c r="BT67" s="47"/>
    </row>
    <row r="68" spans="1:72" ht="12.75" customHeight="1">
      <c r="A68" s="265" t="s">
        <v>39</v>
      </c>
      <c r="B68" s="265"/>
      <c r="C68" s="265"/>
      <c r="D68" s="265"/>
      <c r="E68" s="265"/>
      <c r="L68" s="44"/>
      <c r="M68" s="44"/>
      <c r="N68" s="44"/>
      <c r="O68" s="44"/>
      <c r="P68" s="44"/>
      <c r="Q68" s="44"/>
      <c r="R68" s="44"/>
      <c r="S68" s="44"/>
      <c r="T68" s="44"/>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P68" s="47"/>
      <c r="BQ68" s="47"/>
      <c r="BR68" s="47"/>
      <c r="BS68" s="47"/>
      <c r="BT68" s="47"/>
    </row>
    <row r="69" spans="1:72" ht="12.75" customHeight="1">
      <c r="A69" s="265" t="s">
        <v>40</v>
      </c>
      <c r="B69" s="265"/>
      <c r="C69" s="265"/>
      <c r="D69" s="265"/>
      <c r="E69" s="265"/>
      <c r="L69" s="44"/>
      <c r="M69" s="44"/>
      <c r="N69" s="44"/>
      <c r="O69" s="44"/>
      <c r="P69" s="44"/>
      <c r="Q69" s="44"/>
      <c r="R69" s="44"/>
      <c r="S69" s="44"/>
      <c r="T69" s="44"/>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P69" s="47"/>
      <c r="BQ69" s="47"/>
      <c r="BR69" s="47"/>
      <c r="BS69" s="47"/>
      <c r="BT69" s="47"/>
    </row>
    <row r="70" spans="1:72" ht="12.75">
      <c r="A70" s="265" t="s">
        <v>41</v>
      </c>
      <c r="B70" s="265"/>
      <c r="C70" s="265"/>
      <c r="D70" s="265"/>
      <c r="E70" s="265"/>
      <c r="L70" s="44"/>
      <c r="M70" s="44"/>
      <c r="N70" s="44"/>
      <c r="O70" s="44"/>
      <c r="P70" s="44"/>
      <c r="Q70" s="44"/>
      <c r="R70" s="44"/>
      <c r="S70" s="44"/>
      <c r="T70" s="44"/>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P70" s="47"/>
      <c r="BQ70" s="47"/>
      <c r="BR70" s="47"/>
      <c r="BS70" s="47"/>
      <c r="BT70" s="47"/>
    </row>
    <row r="71" spans="1:72" ht="12.75">
      <c r="A71" s="265" t="s">
        <v>42</v>
      </c>
      <c r="B71" s="265"/>
      <c r="C71" s="265"/>
      <c r="D71" s="265"/>
      <c r="E71" s="265"/>
      <c r="L71" s="44"/>
      <c r="M71" s="44"/>
      <c r="N71" s="44"/>
      <c r="O71" s="44"/>
      <c r="P71" s="44"/>
      <c r="Q71" s="44"/>
      <c r="R71" s="44"/>
      <c r="S71" s="44"/>
      <c r="T71" s="44"/>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P71" s="47"/>
      <c r="BQ71" s="47"/>
      <c r="BR71" s="47"/>
      <c r="BS71" s="47"/>
      <c r="BT71" s="47"/>
    </row>
    <row r="72" spans="1:72" ht="12.75">
      <c r="A72" s="265" t="s">
        <v>43</v>
      </c>
      <c r="B72" s="265"/>
      <c r="C72" s="265"/>
      <c r="D72" s="265"/>
      <c r="E72" s="265"/>
      <c r="L72" s="44"/>
      <c r="M72" s="44"/>
      <c r="N72" s="44"/>
      <c r="O72" s="44"/>
      <c r="P72" s="44"/>
      <c r="Q72" s="44"/>
      <c r="R72" s="44"/>
      <c r="S72" s="44"/>
      <c r="T72" s="44"/>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P72" s="47"/>
      <c r="BQ72" s="47"/>
      <c r="BR72" s="47"/>
      <c r="BS72" s="47"/>
      <c r="BT72" s="47"/>
    </row>
    <row r="73" spans="1:72" ht="12.75">
      <c r="A73" s="16"/>
      <c r="B73" s="16"/>
      <c r="C73" s="16"/>
      <c r="D73" s="16"/>
      <c r="E73" s="16"/>
      <c r="L73" s="44"/>
      <c r="M73" s="44"/>
      <c r="N73" s="44"/>
      <c r="O73" s="44"/>
      <c r="P73" s="44"/>
      <c r="Q73" s="44"/>
      <c r="R73" s="44"/>
      <c r="S73" s="44"/>
      <c r="T73" s="44"/>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P73" s="47"/>
      <c r="BQ73" s="47"/>
      <c r="BR73" s="47"/>
      <c r="BS73" s="47"/>
      <c r="BT73" s="47"/>
    </row>
    <row r="74" spans="1:72" ht="12.75">
      <c r="A74" s="43" t="s">
        <v>141</v>
      </c>
      <c r="L74" s="44"/>
      <c r="M74" s="44"/>
      <c r="N74" s="44"/>
      <c r="O74" s="44"/>
      <c r="P74" s="44"/>
      <c r="Q74" s="44"/>
      <c r="R74" s="44"/>
      <c r="S74" s="44"/>
      <c r="T74" s="44"/>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P74" s="47"/>
      <c r="BQ74" s="47"/>
      <c r="BR74" s="47"/>
      <c r="BS74" s="47"/>
      <c r="BT74" s="47"/>
    </row>
    <row r="75" spans="1:72" s="44" customFormat="1" ht="12.75">
      <c r="A75" s="265" t="s">
        <v>745</v>
      </c>
      <c r="B75" s="265"/>
      <c r="C75" s="265"/>
      <c r="D75" s="136" t="s">
        <v>675</v>
      </c>
      <c r="E75" s="17"/>
      <c r="F75" s="17"/>
      <c r="G75" s="17"/>
      <c r="H75" s="17"/>
      <c r="I75" s="17"/>
      <c r="AC75" s="52"/>
      <c r="AD75" s="52"/>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52"/>
      <c r="BP75" s="47"/>
      <c r="BQ75" s="47"/>
      <c r="BR75" s="47"/>
      <c r="BS75" s="47"/>
      <c r="BT75" s="47"/>
    </row>
    <row r="76" spans="1:72" s="44" customFormat="1" ht="12.75" customHeight="1">
      <c r="A76" s="265" t="s">
        <v>746</v>
      </c>
      <c r="B76" s="265"/>
      <c r="C76" s="265"/>
      <c r="D76" s="136" t="s">
        <v>674</v>
      </c>
      <c r="E76" s="17"/>
      <c r="F76" s="17"/>
      <c r="G76" s="17"/>
      <c r="H76" s="17"/>
      <c r="I76" s="17"/>
      <c r="AC76" s="52"/>
      <c r="AD76" s="52"/>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52"/>
      <c r="BP76" s="47"/>
      <c r="BQ76" s="47"/>
      <c r="BR76" s="47"/>
      <c r="BS76" s="47"/>
      <c r="BT76" s="47"/>
    </row>
    <row r="77" spans="1:72" s="44" customFormat="1" ht="12.75" customHeight="1">
      <c r="A77" s="265" t="s">
        <v>747</v>
      </c>
      <c r="B77" s="265"/>
      <c r="C77" s="265"/>
      <c r="D77" s="136" t="s">
        <v>676</v>
      </c>
      <c r="E77" s="17"/>
      <c r="F77" s="17"/>
      <c r="G77" s="17"/>
      <c r="H77" s="17"/>
      <c r="I77" s="17"/>
      <c r="AC77" s="52"/>
      <c r="AD77" s="52"/>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52"/>
      <c r="BP77" s="47"/>
      <c r="BQ77" s="47"/>
      <c r="BR77" s="47"/>
      <c r="BS77" s="47"/>
      <c r="BT77" s="47"/>
    </row>
    <row r="78" spans="1:72" s="44" customFormat="1" ht="12.75" customHeight="1">
      <c r="A78" s="265" t="s">
        <v>748</v>
      </c>
      <c r="B78" s="265"/>
      <c r="C78" s="265"/>
      <c r="D78" s="136" t="s">
        <v>677</v>
      </c>
      <c r="E78" s="17"/>
      <c r="F78" s="17"/>
      <c r="G78" s="17"/>
      <c r="H78" s="17"/>
      <c r="I78" s="17"/>
      <c r="AC78" s="52"/>
      <c r="AD78" s="52"/>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52"/>
      <c r="BP78" s="47"/>
      <c r="BQ78" s="47"/>
      <c r="BR78" s="47"/>
      <c r="BS78" s="47"/>
      <c r="BT78" s="47"/>
    </row>
    <row r="79" spans="1:72" s="44" customFormat="1" ht="12.75">
      <c r="A79" s="265" t="s">
        <v>142</v>
      </c>
      <c r="B79" s="265"/>
      <c r="C79" s="265"/>
      <c r="D79" s="54"/>
      <c r="E79" s="17"/>
      <c r="F79" s="17"/>
      <c r="G79" s="17"/>
      <c r="H79" s="17"/>
      <c r="I79" s="17"/>
      <c r="AC79" s="52"/>
      <c r="AD79" s="52"/>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52"/>
      <c r="BP79" s="47"/>
      <c r="BQ79" s="47"/>
      <c r="BR79" s="47"/>
      <c r="BS79" s="47"/>
      <c r="BT79" s="47"/>
    </row>
    <row r="80" spans="1:72" s="44" customFormat="1" ht="12.75">
      <c r="A80" s="265"/>
      <c r="B80" s="265"/>
      <c r="C80" s="265"/>
      <c r="D80" s="265"/>
      <c r="E80" s="265"/>
      <c r="F80" s="17"/>
      <c r="G80" s="17"/>
      <c r="H80" s="17"/>
      <c r="I80" s="17"/>
      <c r="L80" s="17"/>
      <c r="M80" s="17"/>
      <c r="N80" s="17"/>
      <c r="O80" s="17"/>
      <c r="P80" s="17"/>
      <c r="Q80" s="17"/>
      <c r="R80" s="17"/>
      <c r="S80" s="17"/>
      <c r="T80" s="17"/>
      <c r="AC80" s="52"/>
      <c r="AD80" s="52"/>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52"/>
      <c r="BP80" s="47"/>
      <c r="BQ80" s="47"/>
      <c r="BR80" s="47"/>
      <c r="BS80" s="47"/>
      <c r="BT80" s="47"/>
    </row>
    <row r="81" spans="1:67" s="138" customFormat="1" ht="12.75">
      <c r="A81" s="267"/>
      <c r="B81" s="267"/>
      <c r="C81" s="267"/>
      <c r="D81" s="267"/>
      <c r="E81" s="267"/>
      <c r="F81" s="137"/>
      <c r="G81" s="137"/>
      <c r="H81" s="137"/>
      <c r="I81" s="137"/>
      <c r="L81" s="137"/>
      <c r="M81" s="137"/>
      <c r="N81" s="137"/>
      <c r="O81" s="137"/>
      <c r="P81" s="137"/>
      <c r="Q81" s="137"/>
      <c r="R81" s="137"/>
      <c r="S81" s="137"/>
      <c r="T81" s="137"/>
      <c r="AC81" s="139"/>
      <c r="AD81" s="139"/>
      <c r="BO81" s="139"/>
    </row>
    <row r="82" spans="1:67" s="138" customFormat="1" ht="12.75">
      <c r="A82" s="267"/>
      <c r="B82" s="267"/>
      <c r="C82" s="267"/>
      <c r="D82" s="267"/>
      <c r="E82" s="267"/>
      <c r="F82" s="137"/>
      <c r="G82" s="137"/>
      <c r="H82" s="137"/>
      <c r="I82" s="137"/>
      <c r="L82" s="137"/>
      <c r="M82" s="137"/>
      <c r="N82" s="137"/>
      <c r="O82" s="137"/>
      <c r="P82" s="137"/>
      <c r="Q82" s="137"/>
      <c r="R82" s="137"/>
      <c r="S82" s="137"/>
      <c r="T82" s="137"/>
      <c r="AC82" s="139"/>
      <c r="AD82" s="139"/>
      <c r="BO82" s="139"/>
    </row>
    <row r="83" spans="1:67" s="138" customFormat="1" ht="12.75">
      <c r="A83" s="140" t="s">
        <v>750</v>
      </c>
      <c r="B83" s="137"/>
      <c r="C83" s="137"/>
      <c r="D83" s="137"/>
      <c r="E83" s="137"/>
      <c r="F83" s="137"/>
      <c r="G83" s="137"/>
      <c r="H83" s="137"/>
      <c r="I83" s="137"/>
      <c r="L83" s="137"/>
      <c r="M83" s="137"/>
      <c r="N83" s="137"/>
      <c r="O83" s="137"/>
      <c r="P83" s="137"/>
      <c r="Q83" s="137"/>
      <c r="R83" s="137"/>
      <c r="S83" s="137"/>
      <c r="T83" s="137"/>
      <c r="AC83" s="139"/>
      <c r="AD83" s="139"/>
      <c r="BO83" s="139"/>
    </row>
    <row r="84" spans="1:67" s="138" customFormat="1" ht="12.75">
      <c r="A84" s="137"/>
      <c r="B84" s="137"/>
      <c r="C84" s="137"/>
      <c r="D84" s="137"/>
      <c r="E84" s="137"/>
      <c r="F84" s="137"/>
      <c r="G84" s="137"/>
      <c r="H84" s="137"/>
      <c r="I84" s="137"/>
      <c r="L84" s="137"/>
      <c r="M84" s="137"/>
      <c r="N84" s="137"/>
      <c r="O84" s="137"/>
      <c r="P84" s="137"/>
      <c r="Q84" s="137"/>
      <c r="R84" s="137"/>
      <c r="S84" s="137"/>
      <c r="T84" s="137"/>
      <c r="AC84" s="139"/>
      <c r="AD84" s="139"/>
      <c r="BO84" s="139"/>
    </row>
    <row r="85" spans="1:67" s="138" customFormat="1" ht="12.75">
      <c r="A85" s="140" t="s">
        <v>260</v>
      </c>
      <c r="B85" s="137"/>
      <c r="C85" s="137"/>
      <c r="D85" s="137"/>
      <c r="E85" s="137"/>
      <c r="F85" s="137"/>
      <c r="G85" s="137"/>
      <c r="H85" s="137"/>
      <c r="I85" s="137"/>
      <c r="L85" s="137"/>
      <c r="M85" s="137"/>
      <c r="N85" s="137"/>
      <c r="O85" s="137"/>
      <c r="P85" s="137"/>
      <c r="Q85" s="137"/>
      <c r="R85" s="137"/>
      <c r="S85" s="137"/>
      <c r="T85" s="137"/>
      <c r="AC85" s="139"/>
      <c r="AD85" s="139"/>
      <c r="BO85" s="139"/>
    </row>
    <row r="86" spans="1:67" s="138" customFormat="1" ht="12.75">
      <c r="A86" s="140" t="s">
        <v>244</v>
      </c>
      <c r="B86" s="137"/>
      <c r="C86" s="137"/>
      <c r="D86" s="137"/>
      <c r="E86" s="137"/>
      <c r="F86" s="137"/>
      <c r="G86" s="137"/>
      <c r="H86" s="137"/>
      <c r="I86" s="137"/>
      <c r="L86" s="137"/>
      <c r="M86" s="137"/>
      <c r="N86" s="137"/>
      <c r="O86" s="137"/>
      <c r="P86" s="137"/>
      <c r="Q86" s="137"/>
      <c r="R86" s="137"/>
      <c r="S86" s="137"/>
      <c r="T86" s="137"/>
      <c r="AC86" s="139"/>
      <c r="AD86" s="139"/>
      <c r="BO86" s="139"/>
    </row>
    <row r="87" spans="1:67" s="138" customFormat="1" ht="12.75">
      <c r="A87" s="137"/>
      <c r="B87" s="137"/>
      <c r="C87" s="137"/>
      <c r="D87" s="137"/>
      <c r="E87" s="137"/>
      <c r="F87" s="137"/>
      <c r="G87" s="137"/>
      <c r="H87" s="137"/>
      <c r="I87" s="137"/>
      <c r="L87" s="137"/>
      <c r="M87" s="137"/>
      <c r="N87" s="137"/>
      <c r="O87" s="137"/>
      <c r="P87" s="137"/>
      <c r="Q87" s="137"/>
      <c r="R87" s="137"/>
      <c r="S87" s="137"/>
      <c r="T87" s="137"/>
      <c r="AC87" s="139"/>
      <c r="AD87" s="139"/>
      <c r="BO87" s="139"/>
    </row>
    <row r="88" spans="1:67" s="138" customFormat="1" ht="12.75">
      <c r="A88" s="141">
        <v>3</v>
      </c>
      <c r="B88" s="140" t="s">
        <v>248</v>
      </c>
      <c r="C88" s="137"/>
      <c r="D88" s="137"/>
      <c r="E88" s="137"/>
      <c r="F88" s="137"/>
      <c r="G88" s="137"/>
      <c r="H88" s="137"/>
      <c r="I88" s="137"/>
      <c r="L88" s="137"/>
      <c r="M88" s="137"/>
      <c r="N88" s="137"/>
      <c r="O88" s="137"/>
      <c r="P88" s="137"/>
      <c r="Q88" s="137"/>
      <c r="R88" s="137"/>
      <c r="S88" s="137"/>
      <c r="T88" s="137"/>
      <c r="AC88" s="139"/>
      <c r="AD88" s="139"/>
      <c r="BO88" s="139"/>
    </row>
    <row r="89" spans="1:67" s="138" customFormat="1" ht="12.75">
      <c r="A89" s="137"/>
      <c r="B89" s="137"/>
      <c r="C89" s="137"/>
      <c r="D89" s="137"/>
      <c r="E89" s="137"/>
      <c r="F89" s="137"/>
      <c r="G89" s="137"/>
      <c r="H89" s="137"/>
      <c r="I89" s="137"/>
      <c r="L89" s="137"/>
      <c r="M89" s="137"/>
      <c r="N89" s="137"/>
      <c r="O89" s="137"/>
      <c r="P89" s="137"/>
      <c r="Q89" s="137"/>
      <c r="R89" s="137"/>
      <c r="S89" s="137"/>
      <c r="T89" s="137"/>
      <c r="AC89" s="139"/>
      <c r="AD89" s="139"/>
      <c r="BO89" s="139"/>
    </row>
    <row r="90" spans="1:67" s="138" customFormat="1" ht="12.75">
      <c r="A90" s="140" t="s">
        <v>245</v>
      </c>
      <c r="B90" s="137"/>
      <c r="C90" s="137"/>
      <c r="D90" s="137"/>
      <c r="E90" s="137"/>
      <c r="F90" s="137"/>
      <c r="G90" s="137"/>
      <c r="H90" s="137"/>
      <c r="I90" s="137"/>
      <c r="L90" s="137"/>
      <c r="M90" s="137"/>
      <c r="N90" s="137"/>
      <c r="O90" s="137"/>
      <c r="P90" s="137"/>
      <c r="Q90" s="137"/>
      <c r="R90" s="137"/>
      <c r="S90" s="137"/>
      <c r="T90" s="137"/>
      <c r="AC90" s="139"/>
      <c r="AD90" s="139"/>
      <c r="BO90" s="139"/>
    </row>
    <row r="91" spans="1:67" s="138" customFormat="1" ht="12.75" customHeight="1">
      <c r="A91" s="137"/>
      <c r="B91" s="137"/>
      <c r="C91" s="137"/>
      <c r="D91" s="137"/>
      <c r="E91" s="137"/>
      <c r="F91" s="137"/>
      <c r="G91" s="137"/>
      <c r="H91" s="137"/>
      <c r="I91" s="137"/>
      <c r="L91" s="137"/>
      <c r="M91" s="137"/>
      <c r="N91" s="137"/>
      <c r="O91" s="137"/>
      <c r="P91" s="137"/>
      <c r="Q91" s="137"/>
      <c r="R91" s="137"/>
      <c r="S91" s="137"/>
      <c r="T91" s="137"/>
      <c r="AC91" s="139"/>
      <c r="AD91" s="139"/>
      <c r="BO91" s="139"/>
    </row>
    <row r="92" spans="1:67" s="138" customFormat="1" ht="12.75" customHeight="1">
      <c r="A92" s="142">
        <v>1</v>
      </c>
      <c r="B92" s="140" t="s">
        <v>249</v>
      </c>
      <c r="C92" s="137"/>
      <c r="D92" s="137"/>
      <c r="E92" s="137"/>
      <c r="F92" s="137"/>
      <c r="G92" s="137"/>
      <c r="H92" s="137"/>
      <c r="I92" s="137"/>
      <c r="L92" s="137"/>
      <c r="M92" s="137"/>
      <c r="N92" s="137"/>
      <c r="O92" s="137"/>
      <c r="P92" s="137"/>
      <c r="Q92" s="137"/>
      <c r="R92" s="137"/>
      <c r="S92" s="137"/>
      <c r="T92" s="137"/>
      <c r="AC92" s="139"/>
      <c r="AD92" s="139"/>
      <c r="BO92" s="139"/>
    </row>
    <row r="93" spans="1:67" s="138" customFormat="1" ht="12.75" customHeight="1">
      <c r="A93" s="142">
        <v>2</v>
      </c>
      <c r="B93" s="140" t="s">
        <v>250</v>
      </c>
      <c r="C93" s="137"/>
      <c r="D93" s="137"/>
      <c r="E93" s="137"/>
      <c r="F93" s="137"/>
      <c r="G93" s="137"/>
      <c r="H93" s="137"/>
      <c r="I93" s="137"/>
      <c r="L93" s="137"/>
      <c r="M93" s="137"/>
      <c r="N93" s="137"/>
      <c r="O93" s="137"/>
      <c r="P93" s="137"/>
      <c r="Q93" s="137"/>
      <c r="R93" s="137"/>
      <c r="S93" s="137"/>
      <c r="T93" s="137"/>
      <c r="AC93" s="139"/>
      <c r="AD93" s="139"/>
      <c r="BO93" s="139"/>
    </row>
    <row r="94" spans="1:67" s="138" customFormat="1" ht="12.75" customHeight="1">
      <c r="A94" s="142">
        <v>3</v>
      </c>
      <c r="B94" s="140" t="s">
        <v>251</v>
      </c>
      <c r="C94" s="137"/>
      <c r="D94" s="137"/>
      <c r="E94" s="137"/>
      <c r="F94" s="137"/>
      <c r="G94" s="137"/>
      <c r="H94" s="137"/>
      <c r="I94" s="137"/>
      <c r="L94" s="137"/>
      <c r="M94" s="137"/>
      <c r="N94" s="137"/>
      <c r="O94" s="137"/>
      <c r="P94" s="137"/>
      <c r="Q94" s="137"/>
      <c r="R94" s="137"/>
      <c r="S94" s="137"/>
      <c r="T94" s="137"/>
      <c r="AC94" s="139"/>
      <c r="AD94" s="139"/>
      <c r="BO94" s="139"/>
    </row>
    <row r="95" spans="1:67" s="138" customFormat="1" ht="12.75" customHeight="1">
      <c r="A95" s="142">
        <v>4</v>
      </c>
      <c r="B95" s="140" t="s">
        <v>252</v>
      </c>
      <c r="C95" s="137"/>
      <c r="D95" s="137"/>
      <c r="E95" s="137"/>
      <c r="F95" s="137"/>
      <c r="G95" s="137"/>
      <c r="H95" s="137"/>
      <c r="I95" s="137"/>
      <c r="L95" s="137"/>
      <c r="M95" s="137"/>
      <c r="N95" s="137"/>
      <c r="O95" s="137"/>
      <c r="P95" s="137"/>
      <c r="Q95" s="137"/>
      <c r="R95" s="137"/>
      <c r="S95" s="137"/>
      <c r="T95" s="137"/>
      <c r="AC95" s="139"/>
      <c r="AD95" s="139"/>
      <c r="BO95" s="139"/>
    </row>
    <row r="96" spans="1:67" s="138" customFormat="1" ht="12.75">
      <c r="A96" s="142">
        <v>5</v>
      </c>
      <c r="B96" s="140" t="s">
        <v>253</v>
      </c>
      <c r="C96" s="137"/>
      <c r="D96" s="137"/>
      <c r="E96" s="137"/>
      <c r="F96" s="137"/>
      <c r="G96" s="137"/>
      <c r="H96" s="137"/>
      <c r="I96" s="137"/>
      <c r="L96" s="137"/>
      <c r="M96" s="137"/>
      <c r="N96" s="137"/>
      <c r="O96" s="137"/>
      <c r="P96" s="137"/>
      <c r="Q96" s="137"/>
      <c r="R96" s="137"/>
      <c r="S96" s="137"/>
      <c r="T96" s="137"/>
      <c r="AC96" s="139"/>
      <c r="AD96" s="139"/>
      <c r="BO96" s="139"/>
    </row>
    <row r="97" spans="1:67" s="138" customFormat="1" ht="12.75">
      <c r="A97" s="142">
        <v>6</v>
      </c>
      <c r="B97" s="140" t="s">
        <v>254</v>
      </c>
      <c r="C97" s="137"/>
      <c r="D97" s="137"/>
      <c r="E97" s="137"/>
      <c r="F97" s="137"/>
      <c r="G97" s="137"/>
      <c r="H97" s="137"/>
      <c r="I97" s="137"/>
      <c r="L97" s="137"/>
      <c r="M97" s="137"/>
      <c r="N97" s="137"/>
      <c r="O97" s="137"/>
      <c r="P97" s="137"/>
      <c r="Q97" s="137"/>
      <c r="R97" s="137"/>
      <c r="S97" s="137"/>
      <c r="T97" s="137"/>
      <c r="AC97" s="139"/>
      <c r="AD97" s="139"/>
      <c r="BO97" s="139"/>
    </row>
    <row r="98" spans="1:67" s="138" customFormat="1" ht="12.75">
      <c r="A98" s="142">
        <v>7</v>
      </c>
      <c r="B98" s="140" t="s">
        <v>255</v>
      </c>
      <c r="C98" s="137"/>
      <c r="D98" s="137"/>
      <c r="E98" s="137"/>
      <c r="F98" s="137"/>
      <c r="G98" s="137"/>
      <c r="H98" s="137"/>
      <c r="I98" s="137"/>
      <c r="L98" s="137"/>
      <c r="M98" s="137"/>
      <c r="N98" s="137"/>
      <c r="O98" s="137"/>
      <c r="P98" s="137"/>
      <c r="Q98" s="137"/>
      <c r="R98" s="137"/>
      <c r="S98" s="137"/>
      <c r="T98" s="137"/>
      <c r="AC98" s="139"/>
      <c r="AD98" s="139"/>
      <c r="BO98" s="139"/>
    </row>
    <row r="99" spans="1:67" s="138" customFormat="1" ht="12.75">
      <c r="A99" s="142">
        <v>51</v>
      </c>
      <c r="B99" s="140" t="s">
        <v>256</v>
      </c>
      <c r="C99" s="137"/>
      <c r="D99" s="137"/>
      <c r="E99" s="137"/>
      <c r="F99" s="137"/>
      <c r="G99" s="137"/>
      <c r="H99" s="137"/>
      <c r="I99" s="137"/>
      <c r="L99" s="137"/>
      <c r="M99" s="137"/>
      <c r="N99" s="137"/>
      <c r="O99" s="137"/>
      <c r="P99" s="137"/>
      <c r="Q99" s="137"/>
      <c r="R99" s="137"/>
      <c r="S99" s="137"/>
      <c r="T99" s="137"/>
      <c r="AC99" s="139"/>
      <c r="AD99" s="139"/>
      <c r="BO99" s="139"/>
    </row>
    <row r="100" spans="1:67" s="138" customFormat="1" ht="12.75">
      <c r="A100" s="142">
        <v>52</v>
      </c>
      <c r="B100" s="140" t="s">
        <v>257</v>
      </c>
      <c r="C100" s="137"/>
      <c r="D100" s="137"/>
      <c r="E100" s="137"/>
      <c r="F100" s="137"/>
      <c r="G100" s="137"/>
      <c r="H100" s="137"/>
      <c r="I100" s="137"/>
      <c r="L100" s="137"/>
      <c r="M100" s="137"/>
      <c r="N100" s="137"/>
      <c r="O100" s="137"/>
      <c r="P100" s="137"/>
      <c r="Q100" s="137"/>
      <c r="R100" s="137"/>
      <c r="S100" s="137"/>
      <c r="T100" s="137"/>
      <c r="AC100" s="139"/>
      <c r="AD100" s="139"/>
      <c r="BO100" s="139"/>
    </row>
    <row r="101" spans="1:67" s="138" customFormat="1" ht="12.75">
      <c r="A101" s="142">
        <v>53</v>
      </c>
      <c r="B101" s="140" t="s">
        <v>258</v>
      </c>
      <c r="C101" s="137"/>
      <c r="D101" s="137"/>
      <c r="E101" s="137"/>
      <c r="F101" s="137"/>
      <c r="G101" s="137"/>
      <c r="H101" s="137"/>
      <c r="I101" s="137"/>
      <c r="L101" s="137"/>
      <c r="M101" s="137"/>
      <c r="N101" s="137"/>
      <c r="O101" s="137"/>
      <c r="P101" s="137"/>
      <c r="Q101" s="137"/>
      <c r="R101" s="137"/>
      <c r="S101" s="137"/>
      <c r="T101" s="137"/>
      <c r="AC101" s="139"/>
      <c r="AD101" s="139"/>
      <c r="BO101" s="139"/>
    </row>
    <row r="102" spans="1:67" s="138" customFormat="1" ht="12.75">
      <c r="A102" s="142">
        <v>54</v>
      </c>
      <c r="B102" s="140" t="s">
        <v>259</v>
      </c>
      <c r="C102" s="137"/>
      <c r="D102" s="137"/>
      <c r="E102" s="137"/>
      <c r="F102" s="137"/>
      <c r="G102" s="137"/>
      <c r="H102" s="137"/>
      <c r="I102" s="137"/>
      <c r="L102" s="137"/>
      <c r="M102" s="137"/>
      <c r="N102" s="137"/>
      <c r="O102" s="137"/>
      <c r="P102" s="137"/>
      <c r="Q102" s="137"/>
      <c r="R102" s="137"/>
      <c r="S102" s="137"/>
      <c r="T102" s="137"/>
      <c r="AC102" s="139"/>
      <c r="AD102" s="139"/>
      <c r="BO102" s="139"/>
    </row>
    <row r="103" spans="2:67" s="138" customFormat="1" ht="12.75">
      <c r="B103" s="137"/>
      <c r="C103" s="137"/>
      <c r="D103" s="137"/>
      <c r="E103" s="137"/>
      <c r="F103" s="137"/>
      <c r="G103" s="137"/>
      <c r="H103" s="137"/>
      <c r="I103" s="137"/>
      <c r="L103" s="137"/>
      <c r="M103" s="137"/>
      <c r="N103" s="137"/>
      <c r="O103" s="137"/>
      <c r="P103" s="137"/>
      <c r="Q103" s="137"/>
      <c r="R103" s="137"/>
      <c r="S103" s="137"/>
      <c r="T103" s="137"/>
      <c r="AC103" s="139"/>
      <c r="AD103" s="139"/>
      <c r="BO103" s="139"/>
    </row>
    <row r="104" spans="2:67" s="138" customFormat="1" ht="12.75">
      <c r="B104" s="137"/>
      <c r="C104" s="137"/>
      <c r="D104" s="137"/>
      <c r="E104" s="137"/>
      <c r="F104" s="137"/>
      <c r="G104" s="137"/>
      <c r="H104" s="137"/>
      <c r="I104" s="137"/>
      <c r="L104" s="137"/>
      <c r="M104" s="137"/>
      <c r="N104" s="137"/>
      <c r="O104" s="137"/>
      <c r="P104" s="137"/>
      <c r="Q104" s="137"/>
      <c r="R104" s="137"/>
      <c r="S104" s="137"/>
      <c r="T104" s="137"/>
      <c r="AC104" s="139"/>
      <c r="AD104" s="139"/>
      <c r="BO104" s="139"/>
    </row>
    <row r="105" spans="2:67" s="138" customFormat="1" ht="12.75">
      <c r="B105" s="137"/>
      <c r="C105" s="137"/>
      <c r="D105" s="137"/>
      <c r="E105" s="137"/>
      <c r="F105" s="137"/>
      <c r="G105" s="137"/>
      <c r="H105" s="137"/>
      <c r="I105" s="137"/>
      <c r="L105" s="137"/>
      <c r="M105" s="137"/>
      <c r="N105" s="137"/>
      <c r="O105" s="137"/>
      <c r="P105" s="137"/>
      <c r="Q105" s="137"/>
      <c r="R105" s="137"/>
      <c r="S105" s="137"/>
      <c r="T105" s="137"/>
      <c r="AC105" s="139"/>
      <c r="AD105" s="139"/>
      <c r="BO105" s="139"/>
    </row>
    <row r="106" spans="1:72" s="138" customFormat="1" ht="12.75">
      <c r="A106" s="140" t="s">
        <v>751</v>
      </c>
      <c r="B106" s="137"/>
      <c r="C106" s="137"/>
      <c r="D106" s="137"/>
      <c r="E106" s="137"/>
      <c r="F106" s="137"/>
      <c r="G106" s="137"/>
      <c r="H106" s="137"/>
      <c r="I106" s="137"/>
      <c r="L106" s="137"/>
      <c r="M106" s="137"/>
      <c r="N106" s="137"/>
      <c r="O106" s="137"/>
      <c r="P106" s="137"/>
      <c r="Q106" s="137"/>
      <c r="R106" s="137"/>
      <c r="S106" s="137"/>
      <c r="T106" s="137"/>
      <c r="AC106" s="139"/>
      <c r="AD106" s="139"/>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9"/>
      <c r="BP106" s="137"/>
      <c r="BQ106" s="137"/>
      <c r="BR106" s="137"/>
      <c r="BS106" s="137"/>
      <c r="BT106" s="137"/>
    </row>
    <row r="107" spans="1:72" s="138" customFormat="1" ht="12.75">
      <c r="A107" s="140"/>
      <c r="B107" s="137"/>
      <c r="C107" s="137"/>
      <c r="D107" s="137"/>
      <c r="E107" s="137"/>
      <c r="F107" s="137"/>
      <c r="G107" s="137"/>
      <c r="H107" s="137"/>
      <c r="I107" s="137"/>
      <c r="L107" s="137"/>
      <c r="M107" s="137"/>
      <c r="N107" s="137"/>
      <c r="O107" s="137"/>
      <c r="P107" s="137"/>
      <c r="Q107" s="137"/>
      <c r="R107" s="137"/>
      <c r="S107" s="137"/>
      <c r="T107" s="137"/>
      <c r="AC107" s="139"/>
      <c r="AD107" s="139"/>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9"/>
      <c r="BP107" s="137"/>
      <c r="BQ107" s="137"/>
      <c r="BR107" s="137"/>
      <c r="BS107" s="137"/>
      <c r="BT107" s="137"/>
    </row>
    <row r="108" spans="1:72" s="138" customFormat="1" ht="12.75">
      <c r="A108" s="140" t="s">
        <v>660</v>
      </c>
      <c r="B108" s="137"/>
      <c r="C108" s="137"/>
      <c r="D108" s="137"/>
      <c r="E108" s="137"/>
      <c r="F108" s="137"/>
      <c r="G108" s="137"/>
      <c r="H108" s="137"/>
      <c r="I108" s="137"/>
      <c r="L108" s="137"/>
      <c r="M108" s="137"/>
      <c r="N108" s="137"/>
      <c r="O108" s="137"/>
      <c r="P108" s="137"/>
      <c r="Q108" s="137"/>
      <c r="R108" s="137"/>
      <c r="S108" s="137"/>
      <c r="T108" s="137"/>
      <c r="AC108" s="139"/>
      <c r="AD108" s="139"/>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9"/>
      <c r="BP108" s="137"/>
      <c r="BQ108" s="137"/>
      <c r="BR108" s="137"/>
      <c r="BS108" s="137"/>
      <c r="BT108" s="137"/>
    </row>
    <row r="109" spans="1:72" s="138" customFormat="1" ht="12.75">
      <c r="A109" s="137"/>
      <c r="B109" s="137"/>
      <c r="C109" s="137"/>
      <c r="D109" s="137"/>
      <c r="E109" s="137"/>
      <c r="F109" s="137"/>
      <c r="G109" s="137"/>
      <c r="H109" s="137"/>
      <c r="I109" s="137"/>
      <c r="L109" s="137"/>
      <c r="M109" s="137"/>
      <c r="N109" s="137"/>
      <c r="O109" s="137"/>
      <c r="P109" s="137"/>
      <c r="Q109" s="137"/>
      <c r="R109" s="137"/>
      <c r="S109" s="137"/>
      <c r="T109" s="137"/>
      <c r="AC109" s="139"/>
      <c r="AD109" s="139"/>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9"/>
      <c r="BP109" s="137"/>
      <c r="BQ109" s="137"/>
      <c r="BR109" s="137"/>
      <c r="BS109" s="137"/>
      <c r="BT109" s="137"/>
    </row>
    <row r="110" spans="1:67" s="137" customFormat="1" ht="12.75">
      <c r="A110" s="140" t="s">
        <v>261</v>
      </c>
      <c r="K110" s="138"/>
      <c r="AB110" s="143"/>
      <c r="AC110" s="139"/>
      <c r="AD110" s="139"/>
      <c r="BO110" s="139"/>
    </row>
    <row r="111" spans="1:72" s="145" customFormat="1" ht="12.75">
      <c r="A111" s="144" t="s">
        <v>262</v>
      </c>
      <c r="E111" s="137"/>
      <c r="K111" s="146"/>
      <c r="AB111" s="147"/>
      <c r="AC111" s="139"/>
      <c r="AD111" s="139"/>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9"/>
      <c r="BP111" s="137"/>
      <c r="BQ111" s="137"/>
      <c r="BR111" s="137"/>
      <c r="BS111" s="137"/>
      <c r="BT111" s="137"/>
    </row>
    <row r="112" spans="1:72" s="145" customFormat="1" ht="12.75">
      <c r="A112" s="148" t="s">
        <v>263</v>
      </c>
      <c r="E112" s="137"/>
      <c r="K112" s="146"/>
      <c r="AB112" s="147"/>
      <c r="AC112" s="139"/>
      <c r="AD112" s="139"/>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9"/>
      <c r="BP112" s="137"/>
      <c r="BQ112" s="137"/>
      <c r="BR112" s="137"/>
      <c r="BS112" s="137"/>
      <c r="BT112" s="137"/>
    </row>
    <row r="113" spans="1:72" s="145" customFormat="1" ht="12.75">
      <c r="A113" s="148" t="s">
        <v>264</v>
      </c>
      <c r="E113" s="137"/>
      <c r="K113" s="146"/>
      <c r="AB113" s="147"/>
      <c r="AC113" s="139"/>
      <c r="AD113" s="139"/>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9"/>
      <c r="BP113" s="137"/>
      <c r="BQ113" s="137"/>
      <c r="BR113" s="137"/>
      <c r="BS113" s="137"/>
      <c r="BT113" s="137"/>
    </row>
    <row r="114" spans="1:72" s="145" customFormat="1" ht="12.75">
      <c r="A114" s="148" t="s">
        <v>265</v>
      </c>
      <c r="E114" s="137"/>
      <c r="K114" s="146"/>
      <c r="AB114" s="147"/>
      <c r="AC114" s="139"/>
      <c r="AD114" s="139"/>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9"/>
      <c r="BP114" s="137"/>
      <c r="BQ114" s="137"/>
      <c r="BR114" s="137"/>
      <c r="BS114" s="137"/>
      <c r="BT114" s="137"/>
    </row>
    <row r="115" spans="1:72" s="145" customFormat="1" ht="12.75">
      <c r="A115" s="148" t="s">
        <v>266</v>
      </c>
      <c r="E115" s="137"/>
      <c r="K115" s="146"/>
      <c r="AB115" s="147"/>
      <c r="AC115" s="139"/>
      <c r="AD115" s="139"/>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9"/>
      <c r="BP115" s="137"/>
      <c r="BQ115" s="137"/>
      <c r="BR115" s="137"/>
      <c r="BS115" s="137"/>
      <c r="BT115" s="137"/>
    </row>
    <row r="116" spans="1:72" s="145" customFormat="1" ht="12.75">
      <c r="A116" s="148" t="s">
        <v>267</v>
      </c>
      <c r="E116" s="137"/>
      <c r="K116" s="146"/>
      <c r="AB116" s="147"/>
      <c r="AC116" s="139"/>
      <c r="AD116" s="139"/>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9"/>
      <c r="BP116" s="137"/>
      <c r="BQ116" s="137"/>
      <c r="BR116" s="137"/>
      <c r="BS116" s="137"/>
      <c r="BT116" s="137"/>
    </row>
    <row r="117" spans="1:72" s="145" customFormat="1" ht="12.75">
      <c r="A117" s="148" t="s">
        <v>268</v>
      </c>
      <c r="E117" s="137"/>
      <c r="K117" s="146"/>
      <c r="AB117" s="147"/>
      <c r="AC117" s="139"/>
      <c r="AD117" s="139"/>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9"/>
      <c r="BP117" s="137"/>
      <c r="BQ117" s="137"/>
      <c r="BR117" s="137"/>
      <c r="BS117" s="137"/>
      <c r="BT117" s="137"/>
    </row>
    <row r="118" spans="1:72" s="145" customFormat="1" ht="12.75">
      <c r="A118" s="144" t="s">
        <v>269</v>
      </c>
      <c r="E118" s="137"/>
      <c r="K118" s="146"/>
      <c r="AB118" s="147"/>
      <c r="AC118" s="139"/>
      <c r="AD118" s="139"/>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9"/>
      <c r="BP118" s="137"/>
      <c r="BQ118" s="137"/>
      <c r="BR118" s="137"/>
      <c r="BS118" s="137"/>
      <c r="BT118" s="137"/>
    </row>
    <row r="119" spans="1:72" s="145" customFormat="1" ht="12.75">
      <c r="A119" s="148" t="s">
        <v>270</v>
      </c>
      <c r="E119" s="137"/>
      <c r="K119" s="146"/>
      <c r="AB119" s="147"/>
      <c r="AC119" s="139"/>
      <c r="AD119" s="139"/>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9"/>
      <c r="BP119" s="137"/>
      <c r="BQ119" s="137"/>
      <c r="BR119" s="137"/>
      <c r="BS119" s="137"/>
      <c r="BT119" s="137"/>
    </row>
    <row r="120" spans="1:72" s="145" customFormat="1" ht="12.75">
      <c r="A120" s="148" t="s">
        <v>271</v>
      </c>
      <c r="E120" s="137"/>
      <c r="K120" s="146"/>
      <c r="AB120" s="147"/>
      <c r="AC120" s="139"/>
      <c r="AD120" s="139"/>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9"/>
      <c r="BP120" s="137"/>
      <c r="BQ120" s="137"/>
      <c r="BR120" s="137"/>
      <c r="BS120" s="137"/>
      <c r="BT120" s="137"/>
    </row>
    <row r="121" spans="1:72" s="145" customFormat="1" ht="12.75">
      <c r="A121" s="148" t="s">
        <v>272</v>
      </c>
      <c r="E121" s="137"/>
      <c r="K121" s="146"/>
      <c r="AB121" s="147"/>
      <c r="AC121" s="139"/>
      <c r="AD121" s="139"/>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9"/>
      <c r="BP121" s="137"/>
      <c r="BQ121" s="137"/>
      <c r="BR121" s="137"/>
      <c r="BS121" s="137"/>
      <c r="BT121" s="137"/>
    </row>
    <row r="122" spans="1:72" s="145" customFormat="1" ht="12.75">
      <c r="A122" s="144" t="s">
        <v>273</v>
      </c>
      <c r="E122" s="137"/>
      <c r="K122" s="146"/>
      <c r="AB122" s="147"/>
      <c r="AC122" s="139"/>
      <c r="AD122" s="139"/>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9"/>
      <c r="BP122" s="137"/>
      <c r="BQ122" s="137"/>
      <c r="BR122" s="137"/>
      <c r="BS122" s="137"/>
      <c r="BT122" s="137"/>
    </row>
    <row r="123" spans="1:72" s="145" customFormat="1" ht="12.75">
      <c r="A123" s="148" t="s">
        <v>274</v>
      </c>
      <c r="E123" s="137"/>
      <c r="K123" s="146"/>
      <c r="AB123" s="147"/>
      <c r="AC123" s="139"/>
      <c r="AD123" s="139"/>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9"/>
      <c r="BP123" s="137"/>
      <c r="BQ123" s="137"/>
      <c r="BR123" s="137"/>
      <c r="BS123" s="137"/>
      <c r="BT123" s="137"/>
    </row>
    <row r="124" spans="1:72" s="145" customFormat="1" ht="12.75">
      <c r="A124" s="148" t="s">
        <v>275</v>
      </c>
      <c r="E124" s="137"/>
      <c r="K124" s="146"/>
      <c r="AB124" s="147"/>
      <c r="AC124" s="139"/>
      <c r="AD124" s="139"/>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9"/>
      <c r="BP124" s="137"/>
      <c r="BQ124" s="137"/>
      <c r="BR124" s="137"/>
      <c r="BS124" s="137"/>
      <c r="BT124" s="137"/>
    </row>
    <row r="125" spans="1:72" s="145" customFormat="1" ht="12.75">
      <c r="A125" s="148" t="s">
        <v>276</v>
      </c>
      <c r="E125" s="137"/>
      <c r="K125" s="146"/>
      <c r="AB125" s="147"/>
      <c r="AC125" s="139"/>
      <c r="AD125" s="139"/>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9"/>
      <c r="BP125" s="137"/>
      <c r="BQ125" s="137"/>
      <c r="BR125" s="137"/>
      <c r="BS125" s="137"/>
      <c r="BT125" s="137"/>
    </row>
    <row r="126" spans="1:72" s="145" customFormat="1" ht="12.75">
      <c r="A126" s="144" t="s">
        <v>277</v>
      </c>
      <c r="E126" s="137"/>
      <c r="K126" s="146"/>
      <c r="AB126" s="147"/>
      <c r="AC126" s="139"/>
      <c r="AD126" s="139"/>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9"/>
      <c r="BP126" s="137"/>
      <c r="BQ126" s="137"/>
      <c r="BR126" s="137"/>
      <c r="BS126" s="137"/>
      <c r="BT126" s="137"/>
    </row>
    <row r="127" spans="1:72" s="145" customFormat="1" ht="12.75">
      <c r="A127" s="148" t="s">
        <v>278</v>
      </c>
      <c r="E127" s="137"/>
      <c r="K127" s="146"/>
      <c r="AB127" s="147"/>
      <c r="AC127" s="139"/>
      <c r="AD127" s="139"/>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9"/>
      <c r="BP127" s="137"/>
      <c r="BQ127" s="137"/>
      <c r="BR127" s="137"/>
      <c r="BS127" s="137"/>
      <c r="BT127" s="137"/>
    </row>
    <row r="128" spans="1:72" s="145" customFormat="1" ht="12.75">
      <c r="A128" s="148" t="s">
        <v>279</v>
      </c>
      <c r="E128" s="137"/>
      <c r="K128" s="146"/>
      <c r="AB128" s="147"/>
      <c r="AC128" s="139"/>
      <c r="AD128" s="139"/>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9"/>
      <c r="BP128" s="137"/>
      <c r="BQ128" s="137"/>
      <c r="BR128" s="137"/>
      <c r="BS128" s="137"/>
      <c r="BT128" s="137"/>
    </row>
    <row r="129" spans="1:72" s="145" customFormat="1" ht="12.75">
      <c r="A129" s="148" t="s">
        <v>280</v>
      </c>
      <c r="E129" s="137"/>
      <c r="K129" s="146"/>
      <c r="AB129" s="147"/>
      <c r="AC129" s="139"/>
      <c r="AD129" s="139"/>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9"/>
      <c r="BP129" s="137"/>
      <c r="BQ129" s="137"/>
      <c r="BR129" s="137"/>
      <c r="BS129" s="137"/>
      <c r="BT129" s="137"/>
    </row>
    <row r="130" spans="1:72" s="145" customFormat="1" ht="12.75">
      <c r="A130" s="148" t="s">
        <v>281</v>
      </c>
      <c r="E130" s="137"/>
      <c r="K130" s="146"/>
      <c r="AB130" s="147"/>
      <c r="AC130" s="139"/>
      <c r="AD130" s="139"/>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9"/>
      <c r="BP130" s="137"/>
      <c r="BQ130" s="137"/>
      <c r="BR130" s="137"/>
      <c r="BS130" s="137"/>
      <c r="BT130" s="137"/>
    </row>
    <row r="131" spans="1:72" s="145" customFormat="1" ht="12.75">
      <c r="A131" s="148" t="s">
        <v>282</v>
      </c>
      <c r="E131" s="137"/>
      <c r="K131" s="146"/>
      <c r="AB131" s="147"/>
      <c r="AC131" s="139"/>
      <c r="AD131" s="139"/>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9"/>
      <c r="BP131" s="137"/>
      <c r="BQ131" s="137"/>
      <c r="BR131" s="137"/>
      <c r="BS131" s="137"/>
      <c r="BT131" s="137"/>
    </row>
    <row r="132" spans="1:72" s="145" customFormat="1" ht="12.75">
      <c r="A132" s="144" t="s">
        <v>283</v>
      </c>
      <c r="E132" s="137"/>
      <c r="K132" s="146"/>
      <c r="AB132" s="147"/>
      <c r="AC132" s="139"/>
      <c r="AD132" s="139"/>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9"/>
      <c r="BP132" s="137"/>
      <c r="BQ132" s="137"/>
      <c r="BR132" s="137"/>
      <c r="BS132" s="137"/>
      <c r="BT132" s="137"/>
    </row>
    <row r="133" spans="1:72" s="145" customFormat="1" ht="12.75">
      <c r="A133" s="148" t="s">
        <v>284</v>
      </c>
      <c r="E133" s="137"/>
      <c r="K133" s="146"/>
      <c r="AB133" s="147"/>
      <c r="AC133" s="139"/>
      <c r="AD133" s="139"/>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9"/>
      <c r="BP133" s="137"/>
      <c r="BQ133" s="137"/>
      <c r="BR133" s="137"/>
      <c r="BS133" s="137"/>
      <c r="BT133" s="137"/>
    </row>
    <row r="134" spans="1:72" s="145" customFormat="1" ht="12.75">
      <c r="A134" s="148" t="s">
        <v>285</v>
      </c>
      <c r="E134" s="137"/>
      <c r="K134" s="146"/>
      <c r="AB134" s="147"/>
      <c r="AC134" s="139"/>
      <c r="AD134" s="139"/>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9"/>
      <c r="BP134" s="137"/>
      <c r="BQ134" s="137"/>
      <c r="BR134" s="137"/>
      <c r="BS134" s="137"/>
      <c r="BT134" s="137"/>
    </row>
    <row r="135" spans="1:72" s="145" customFormat="1" ht="12.75">
      <c r="A135" s="148" t="s">
        <v>286</v>
      </c>
      <c r="E135" s="137"/>
      <c r="K135" s="146"/>
      <c r="AB135" s="147"/>
      <c r="AC135" s="139"/>
      <c r="AD135" s="139"/>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9"/>
      <c r="BP135" s="137"/>
      <c r="BQ135" s="137"/>
      <c r="BR135" s="137"/>
      <c r="BS135" s="137"/>
      <c r="BT135" s="137"/>
    </row>
    <row r="136" spans="1:72" s="145" customFormat="1" ht="12.75">
      <c r="A136" s="148" t="s">
        <v>287</v>
      </c>
      <c r="E136" s="137"/>
      <c r="K136" s="146"/>
      <c r="AB136" s="147"/>
      <c r="AC136" s="139"/>
      <c r="AD136" s="139"/>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9"/>
      <c r="BP136" s="137"/>
      <c r="BQ136" s="137"/>
      <c r="BR136" s="137"/>
      <c r="BS136" s="137"/>
      <c r="BT136" s="137"/>
    </row>
    <row r="137" spans="1:72" s="145" customFormat="1" ht="12.75">
      <c r="A137" s="144" t="s">
        <v>288</v>
      </c>
      <c r="E137" s="137"/>
      <c r="K137" s="146"/>
      <c r="AB137" s="147"/>
      <c r="AC137" s="139"/>
      <c r="AD137" s="139"/>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9"/>
      <c r="BP137" s="137"/>
      <c r="BQ137" s="137"/>
      <c r="BR137" s="137"/>
      <c r="BS137" s="137"/>
      <c r="BT137" s="137"/>
    </row>
    <row r="138" spans="1:72" s="145" customFormat="1" ht="12.75">
      <c r="A138" s="148" t="s">
        <v>289</v>
      </c>
      <c r="E138" s="137"/>
      <c r="K138" s="146"/>
      <c r="AB138" s="147"/>
      <c r="AC138" s="139"/>
      <c r="AD138" s="139"/>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9"/>
      <c r="BP138" s="137"/>
      <c r="BQ138" s="137"/>
      <c r="BR138" s="137"/>
      <c r="BS138" s="137"/>
      <c r="BT138" s="137"/>
    </row>
    <row r="139" spans="1:72" s="145" customFormat="1" ht="12.75">
      <c r="A139" s="148" t="s">
        <v>290</v>
      </c>
      <c r="E139" s="137"/>
      <c r="K139" s="146"/>
      <c r="AB139" s="147"/>
      <c r="AC139" s="139"/>
      <c r="AD139" s="139"/>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9"/>
      <c r="BP139" s="137"/>
      <c r="BQ139" s="137"/>
      <c r="BR139" s="137"/>
      <c r="BS139" s="137"/>
      <c r="BT139" s="137"/>
    </row>
    <row r="140" spans="1:72" s="145" customFormat="1" ht="12.75">
      <c r="A140" s="148" t="s">
        <v>291</v>
      </c>
      <c r="E140" s="137"/>
      <c r="K140" s="146"/>
      <c r="AB140" s="147"/>
      <c r="AC140" s="139"/>
      <c r="AD140" s="139"/>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9"/>
      <c r="BP140" s="137"/>
      <c r="BQ140" s="137"/>
      <c r="BR140" s="137"/>
      <c r="BS140" s="137"/>
      <c r="BT140" s="137"/>
    </row>
    <row r="141" spans="1:72" s="145" customFormat="1" ht="12.75">
      <c r="A141" s="148"/>
      <c r="E141" s="137"/>
      <c r="K141" s="146"/>
      <c r="AB141" s="147"/>
      <c r="AC141" s="139"/>
      <c r="AD141" s="139"/>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9"/>
      <c r="BP141" s="137"/>
      <c r="BQ141" s="137"/>
      <c r="BR141" s="137"/>
      <c r="BS141" s="137"/>
      <c r="BT141" s="137"/>
    </row>
    <row r="142" spans="1:67" s="137" customFormat="1" ht="12.75">
      <c r="A142" s="140" t="s">
        <v>292</v>
      </c>
      <c r="K142" s="138"/>
      <c r="AB142" s="143"/>
      <c r="AC142" s="139"/>
      <c r="AD142" s="139"/>
      <c r="BO142" s="139"/>
    </row>
    <row r="143" spans="1:72" s="145" customFormat="1" ht="12.75">
      <c r="A143" s="144" t="s">
        <v>293</v>
      </c>
      <c r="E143" s="137"/>
      <c r="K143" s="146"/>
      <c r="AB143" s="147"/>
      <c r="AC143" s="139"/>
      <c r="AD143" s="139"/>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9"/>
      <c r="BP143" s="137"/>
      <c r="BQ143" s="137"/>
      <c r="BR143" s="137"/>
      <c r="BS143" s="137"/>
      <c r="BT143" s="137"/>
    </row>
    <row r="144" spans="1:72" s="145" customFormat="1" ht="12.75">
      <c r="A144" s="148" t="s">
        <v>294</v>
      </c>
      <c r="E144" s="137"/>
      <c r="K144" s="146"/>
      <c r="AB144" s="147"/>
      <c r="AC144" s="139"/>
      <c r="AD144" s="139"/>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9"/>
      <c r="BP144" s="137"/>
      <c r="BQ144" s="137"/>
      <c r="BR144" s="137"/>
      <c r="BS144" s="137"/>
      <c r="BT144" s="137"/>
    </row>
    <row r="145" spans="1:72" s="145" customFormat="1" ht="12.75">
      <c r="A145" s="148" t="s">
        <v>295</v>
      </c>
      <c r="E145" s="137"/>
      <c r="K145" s="146"/>
      <c r="AB145" s="147"/>
      <c r="AC145" s="139"/>
      <c r="AD145" s="139"/>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9"/>
      <c r="BP145" s="137"/>
      <c r="BQ145" s="137"/>
      <c r="BR145" s="137"/>
      <c r="BS145" s="137"/>
      <c r="BT145" s="137"/>
    </row>
    <row r="146" spans="1:72" s="145" customFormat="1" ht="12.75">
      <c r="A146" s="148" t="s">
        <v>296</v>
      </c>
      <c r="E146" s="137"/>
      <c r="K146" s="146"/>
      <c r="AB146" s="147"/>
      <c r="AC146" s="139"/>
      <c r="AD146" s="139"/>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9"/>
      <c r="BP146" s="137"/>
      <c r="BQ146" s="137"/>
      <c r="BR146" s="137"/>
      <c r="BS146" s="137"/>
      <c r="BT146" s="137"/>
    </row>
    <row r="147" spans="1:72" s="145" customFormat="1" ht="12.75">
      <c r="A147" s="148" t="s">
        <v>297</v>
      </c>
      <c r="E147" s="137"/>
      <c r="K147" s="146"/>
      <c r="AB147" s="147"/>
      <c r="AC147" s="139"/>
      <c r="AD147" s="139"/>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9"/>
      <c r="BP147" s="137"/>
      <c r="BQ147" s="137"/>
      <c r="BR147" s="137"/>
      <c r="BS147" s="137"/>
      <c r="BT147" s="137"/>
    </row>
    <row r="148" spans="1:72" s="145" customFormat="1" ht="12.75">
      <c r="A148" s="148" t="s">
        <v>298</v>
      </c>
      <c r="E148" s="137"/>
      <c r="K148" s="146"/>
      <c r="AB148" s="147"/>
      <c r="AC148" s="139"/>
      <c r="AD148" s="139"/>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9"/>
      <c r="BP148" s="137"/>
      <c r="BQ148" s="137"/>
      <c r="BR148" s="137"/>
      <c r="BS148" s="137"/>
      <c r="BT148" s="137"/>
    </row>
    <row r="149" spans="1:72" s="145" customFormat="1" ht="12.75">
      <c r="A149" s="148" t="s">
        <v>299</v>
      </c>
      <c r="E149" s="137"/>
      <c r="K149" s="146"/>
      <c r="AB149" s="147"/>
      <c r="AC149" s="139"/>
      <c r="AD149" s="139"/>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9"/>
      <c r="BP149" s="137"/>
      <c r="BQ149" s="137"/>
      <c r="BR149" s="137"/>
      <c r="BS149" s="137"/>
      <c r="BT149" s="137"/>
    </row>
    <row r="150" spans="1:72" s="145" customFormat="1" ht="12.75">
      <c r="A150" s="148" t="s">
        <v>300</v>
      </c>
      <c r="E150" s="137"/>
      <c r="K150" s="146"/>
      <c r="AB150" s="147"/>
      <c r="AC150" s="139"/>
      <c r="AD150" s="139"/>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9"/>
      <c r="BP150" s="137"/>
      <c r="BQ150" s="137"/>
      <c r="BR150" s="137"/>
      <c r="BS150" s="137"/>
      <c r="BT150" s="137"/>
    </row>
    <row r="151" spans="1:72" s="145" customFormat="1" ht="12.75">
      <c r="A151" s="148" t="s">
        <v>301</v>
      </c>
      <c r="E151" s="137"/>
      <c r="K151" s="146"/>
      <c r="AB151" s="147"/>
      <c r="AC151" s="139"/>
      <c r="AD151" s="139"/>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9"/>
      <c r="BP151" s="137"/>
      <c r="BQ151" s="137"/>
      <c r="BR151" s="137"/>
      <c r="BS151" s="137"/>
      <c r="BT151" s="137"/>
    </row>
    <row r="152" spans="1:72" s="145" customFormat="1" ht="12.75">
      <c r="A152" s="144" t="s">
        <v>302</v>
      </c>
      <c r="E152" s="137"/>
      <c r="K152" s="146"/>
      <c r="AB152" s="147"/>
      <c r="AC152" s="139"/>
      <c r="AD152" s="139"/>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9"/>
      <c r="BP152" s="137"/>
      <c r="BQ152" s="137"/>
      <c r="BR152" s="137"/>
      <c r="BS152" s="137"/>
      <c r="BT152" s="137"/>
    </row>
    <row r="153" spans="1:72" s="145" customFormat="1" ht="12.75">
      <c r="A153" s="148" t="s">
        <v>303</v>
      </c>
      <c r="E153" s="137"/>
      <c r="K153" s="146"/>
      <c r="AB153" s="147"/>
      <c r="AC153" s="139"/>
      <c r="AD153" s="139"/>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9"/>
      <c r="BP153" s="137"/>
      <c r="BQ153" s="137"/>
      <c r="BR153" s="137"/>
      <c r="BS153" s="137"/>
      <c r="BT153" s="137"/>
    </row>
    <row r="154" spans="1:72" s="145" customFormat="1" ht="12.75">
      <c r="A154" s="148" t="s">
        <v>304</v>
      </c>
      <c r="E154" s="137"/>
      <c r="K154" s="146"/>
      <c r="AB154" s="147"/>
      <c r="AC154" s="139"/>
      <c r="AD154" s="139"/>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9"/>
      <c r="BP154" s="137"/>
      <c r="BQ154" s="137"/>
      <c r="BR154" s="137"/>
      <c r="BS154" s="137"/>
      <c r="BT154" s="137"/>
    </row>
    <row r="155" spans="1:72" s="145" customFormat="1" ht="12.75">
      <c r="A155" s="148" t="s">
        <v>305</v>
      </c>
      <c r="E155" s="137"/>
      <c r="K155" s="146"/>
      <c r="AB155" s="147"/>
      <c r="AC155" s="139"/>
      <c r="AD155" s="139"/>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9"/>
      <c r="BP155" s="137"/>
      <c r="BQ155" s="137"/>
      <c r="BR155" s="137"/>
      <c r="BS155" s="137"/>
      <c r="BT155" s="137"/>
    </row>
    <row r="156" spans="1:72" s="145" customFormat="1" ht="12.75">
      <c r="A156" s="148" t="s">
        <v>306</v>
      </c>
      <c r="E156" s="137"/>
      <c r="K156" s="146"/>
      <c r="AB156" s="147"/>
      <c r="AC156" s="139"/>
      <c r="AD156" s="139"/>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9"/>
      <c r="BP156" s="137"/>
      <c r="BQ156" s="137"/>
      <c r="BR156" s="137"/>
      <c r="BS156" s="137"/>
      <c r="BT156" s="137"/>
    </row>
    <row r="157" spans="1:72" s="145" customFormat="1" ht="12.75">
      <c r="A157" s="148" t="s">
        <v>307</v>
      </c>
      <c r="E157" s="137"/>
      <c r="K157" s="146"/>
      <c r="AB157" s="147"/>
      <c r="AC157" s="139"/>
      <c r="AD157" s="139"/>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9"/>
      <c r="BP157" s="137"/>
      <c r="BQ157" s="137"/>
      <c r="BR157" s="137"/>
      <c r="BS157" s="137"/>
      <c r="BT157" s="137"/>
    </row>
    <row r="158" spans="1:72" s="145" customFormat="1" ht="12.75">
      <c r="A158" s="148" t="s">
        <v>308</v>
      </c>
      <c r="E158" s="137"/>
      <c r="K158" s="146"/>
      <c r="AB158" s="147"/>
      <c r="AC158" s="139"/>
      <c r="AD158" s="139"/>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9"/>
      <c r="BP158" s="137"/>
      <c r="BQ158" s="137"/>
      <c r="BR158" s="137"/>
      <c r="BS158" s="137"/>
      <c r="BT158" s="137"/>
    </row>
    <row r="159" spans="1:72" s="145" customFormat="1" ht="12.75">
      <c r="A159" s="148" t="s">
        <v>309</v>
      </c>
      <c r="E159" s="137"/>
      <c r="K159" s="146"/>
      <c r="AB159" s="147"/>
      <c r="AC159" s="139"/>
      <c r="AD159" s="139"/>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9"/>
      <c r="BP159" s="137"/>
      <c r="BQ159" s="137"/>
      <c r="BR159" s="137"/>
      <c r="BS159" s="137"/>
      <c r="BT159" s="137"/>
    </row>
    <row r="160" spans="1:72" s="145" customFormat="1" ht="12.75">
      <c r="A160" s="144" t="s">
        <v>310</v>
      </c>
      <c r="E160" s="137"/>
      <c r="K160" s="146"/>
      <c r="AB160" s="147"/>
      <c r="AC160" s="139"/>
      <c r="AD160" s="139"/>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9"/>
      <c r="BP160" s="137"/>
      <c r="BQ160" s="137"/>
      <c r="BR160" s="137"/>
      <c r="BS160" s="137"/>
      <c r="BT160" s="137"/>
    </row>
    <row r="161" spans="1:72" s="145" customFormat="1" ht="12.75">
      <c r="A161" s="148" t="s">
        <v>311</v>
      </c>
      <c r="E161" s="137"/>
      <c r="K161" s="146"/>
      <c r="AB161" s="147"/>
      <c r="AC161" s="139"/>
      <c r="AD161" s="139"/>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9"/>
      <c r="BP161" s="137"/>
      <c r="BQ161" s="137"/>
      <c r="BR161" s="137"/>
      <c r="BS161" s="137"/>
      <c r="BT161" s="137"/>
    </row>
    <row r="162" spans="1:72" s="145" customFormat="1" ht="12.75">
      <c r="A162" s="148" t="s">
        <v>312</v>
      </c>
      <c r="E162" s="137"/>
      <c r="K162" s="146"/>
      <c r="AB162" s="147"/>
      <c r="AC162" s="139"/>
      <c r="AD162" s="139"/>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9"/>
      <c r="BP162" s="137"/>
      <c r="BQ162" s="137"/>
      <c r="BR162" s="137"/>
      <c r="BS162" s="137"/>
      <c r="BT162" s="137"/>
    </row>
    <row r="163" spans="1:72" s="145" customFormat="1" ht="12.75">
      <c r="A163" s="148" t="s">
        <v>313</v>
      </c>
      <c r="E163" s="137"/>
      <c r="K163" s="146"/>
      <c r="AB163" s="147"/>
      <c r="AC163" s="139"/>
      <c r="AD163" s="139"/>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9"/>
      <c r="BP163" s="137"/>
      <c r="BQ163" s="137"/>
      <c r="BR163" s="137"/>
      <c r="BS163" s="137"/>
      <c r="BT163" s="137"/>
    </row>
    <row r="164" spans="1:72" s="145" customFormat="1" ht="12.75">
      <c r="A164" s="148" t="s">
        <v>314</v>
      </c>
      <c r="E164" s="137"/>
      <c r="K164" s="146"/>
      <c r="AB164" s="147"/>
      <c r="AC164" s="139"/>
      <c r="AD164" s="139"/>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9"/>
      <c r="BP164" s="137"/>
      <c r="BQ164" s="137"/>
      <c r="BR164" s="137"/>
      <c r="BS164" s="137"/>
      <c r="BT164" s="137"/>
    </row>
    <row r="165" spans="1:72" s="145" customFormat="1" ht="12.75">
      <c r="A165" s="148" t="s">
        <v>315</v>
      </c>
      <c r="E165" s="137"/>
      <c r="K165" s="146"/>
      <c r="AB165" s="147"/>
      <c r="AC165" s="139"/>
      <c r="AD165" s="139"/>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9"/>
      <c r="BP165" s="137"/>
      <c r="BQ165" s="137"/>
      <c r="BR165" s="137"/>
      <c r="BS165" s="137"/>
      <c r="BT165" s="137"/>
    </row>
    <row r="166" spans="1:72" s="145" customFormat="1" ht="12.75">
      <c r="A166" s="148" t="s">
        <v>316</v>
      </c>
      <c r="E166" s="137"/>
      <c r="K166" s="146"/>
      <c r="AB166" s="147"/>
      <c r="AC166" s="139"/>
      <c r="AD166" s="139"/>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9"/>
      <c r="BP166" s="137"/>
      <c r="BQ166" s="137"/>
      <c r="BR166" s="137"/>
      <c r="BS166" s="137"/>
      <c r="BT166" s="137"/>
    </row>
    <row r="167" spans="1:72" s="145" customFormat="1" ht="12.75">
      <c r="A167" s="148" t="s">
        <v>317</v>
      </c>
      <c r="E167" s="137"/>
      <c r="K167" s="146"/>
      <c r="AB167" s="147"/>
      <c r="AC167" s="139"/>
      <c r="AD167" s="139"/>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9"/>
      <c r="BP167" s="137"/>
      <c r="BQ167" s="137"/>
      <c r="BR167" s="137"/>
      <c r="BS167" s="137"/>
      <c r="BT167" s="137"/>
    </row>
    <row r="168" spans="1:72" s="145" customFormat="1" ht="12.75">
      <c r="A168" s="144" t="s">
        <v>318</v>
      </c>
      <c r="E168" s="137"/>
      <c r="K168" s="146"/>
      <c r="AB168" s="147"/>
      <c r="AC168" s="139"/>
      <c r="AD168" s="139"/>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9"/>
      <c r="BP168" s="137"/>
      <c r="BQ168" s="137"/>
      <c r="BR168" s="137"/>
      <c r="BS168" s="137"/>
      <c r="BT168" s="137"/>
    </row>
    <row r="169" spans="1:72" s="145" customFormat="1" ht="12.75">
      <c r="A169" s="148" t="s">
        <v>319</v>
      </c>
      <c r="E169" s="137"/>
      <c r="K169" s="146"/>
      <c r="AB169" s="147"/>
      <c r="AC169" s="139"/>
      <c r="AD169" s="139"/>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9"/>
      <c r="BP169" s="137"/>
      <c r="BQ169" s="137"/>
      <c r="BR169" s="137"/>
      <c r="BS169" s="137"/>
      <c r="BT169" s="137"/>
    </row>
    <row r="170" spans="1:72" s="145" customFormat="1" ht="12.75">
      <c r="A170" s="148" t="s">
        <v>320</v>
      </c>
      <c r="E170" s="137"/>
      <c r="K170" s="146"/>
      <c r="AB170" s="147"/>
      <c r="AC170" s="139"/>
      <c r="AD170" s="139"/>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9"/>
      <c r="BP170" s="137"/>
      <c r="BQ170" s="137"/>
      <c r="BR170" s="137"/>
      <c r="BS170" s="137"/>
      <c r="BT170" s="137"/>
    </row>
    <row r="171" spans="1:72" s="145" customFormat="1" ht="12.75">
      <c r="A171" s="148" t="s">
        <v>321</v>
      </c>
      <c r="E171" s="137"/>
      <c r="K171" s="146"/>
      <c r="AB171" s="147"/>
      <c r="AC171" s="139"/>
      <c r="AD171" s="139"/>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9"/>
      <c r="BP171" s="137"/>
      <c r="BQ171" s="137"/>
      <c r="BR171" s="137"/>
      <c r="BS171" s="137"/>
      <c r="BT171" s="137"/>
    </row>
    <row r="172" spans="1:72" s="145" customFormat="1" ht="12.75">
      <c r="A172" s="144" t="s">
        <v>322</v>
      </c>
      <c r="E172" s="137"/>
      <c r="K172" s="146"/>
      <c r="AB172" s="147"/>
      <c r="AC172" s="139"/>
      <c r="AD172" s="139"/>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9"/>
      <c r="BP172" s="137"/>
      <c r="BQ172" s="137"/>
      <c r="BR172" s="137"/>
      <c r="BS172" s="137"/>
      <c r="BT172" s="137"/>
    </row>
    <row r="173" spans="1:72" s="145" customFormat="1" ht="12.75">
      <c r="A173" s="148" t="s">
        <v>323</v>
      </c>
      <c r="E173" s="137"/>
      <c r="K173" s="146"/>
      <c r="AB173" s="147"/>
      <c r="AC173" s="139"/>
      <c r="AD173" s="139"/>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9"/>
      <c r="BP173" s="137"/>
      <c r="BQ173" s="137"/>
      <c r="BR173" s="137"/>
      <c r="BS173" s="137"/>
      <c r="BT173" s="137"/>
    </row>
    <row r="174" spans="1:72" s="145" customFormat="1" ht="12.75">
      <c r="A174" s="148" t="s">
        <v>324</v>
      </c>
      <c r="E174" s="137"/>
      <c r="K174" s="146"/>
      <c r="AB174" s="147"/>
      <c r="AC174" s="139"/>
      <c r="AD174" s="139"/>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9"/>
      <c r="BP174" s="137"/>
      <c r="BQ174" s="137"/>
      <c r="BR174" s="137"/>
      <c r="BS174" s="137"/>
      <c r="BT174" s="137"/>
    </row>
    <row r="175" spans="1:72" s="145" customFormat="1" ht="12.75">
      <c r="A175" s="148" t="s">
        <v>357</v>
      </c>
      <c r="E175" s="137"/>
      <c r="K175" s="146"/>
      <c r="AB175" s="147"/>
      <c r="AC175" s="139"/>
      <c r="AD175" s="139"/>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9"/>
      <c r="BP175" s="137"/>
      <c r="BQ175" s="137"/>
      <c r="BR175" s="137"/>
      <c r="BS175" s="137"/>
      <c r="BT175" s="137"/>
    </row>
    <row r="176" spans="1:72" s="145" customFormat="1" ht="12.75">
      <c r="A176" s="148" t="s">
        <v>325</v>
      </c>
      <c r="E176" s="137"/>
      <c r="K176" s="146"/>
      <c r="AB176" s="147"/>
      <c r="AC176" s="139"/>
      <c r="AD176" s="139"/>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9"/>
      <c r="BP176" s="137"/>
      <c r="BQ176" s="137"/>
      <c r="BR176" s="137"/>
      <c r="BS176" s="137"/>
      <c r="BT176" s="137"/>
    </row>
    <row r="177" spans="1:72" s="145" customFormat="1" ht="12.75">
      <c r="A177" s="148" t="s">
        <v>326</v>
      </c>
      <c r="E177" s="137"/>
      <c r="K177" s="146"/>
      <c r="AB177" s="147"/>
      <c r="AC177" s="139"/>
      <c r="AD177" s="139"/>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9"/>
      <c r="BP177" s="137"/>
      <c r="BQ177" s="137"/>
      <c r="BR177" s="137"/>
      <c r="BS177" s="137"/>
      <c r="BT177" s="137"/>
    </row>
    <row r="178" spans="1:72" s="145" customFormat="1" ht="12.75">
      <c r="A178" s="148" t="s">
        <v>327</v>
      </c>
      <c r="E178" s="137"/>
      <c r="K178" s="146"/>
      <c r="AB178" s="147"/>
      <c r="AC178" s="139"/>
      <c r="AD178" s="139"/>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9"/>
      <c r="BP178" s="137"/>
      <c r="BQ178" s="137"/>
      <c r="BR178" s="137"/>
      <c r="BS178" s="137"/>
      <c r="BT178" s="137"/>
    </row>
    <row r="179" spans="1:72" s="145" customFormat="1" ht="12.75">
      <c r="A179" s="148" t="s">
        <v>328</v>
      </c>
      <c r="E179" s="137"/>
      <c r="K179" s="146"/>
      <c r="AB179" s="147"/>
      <c r="AC179" s="139"/>
      <c r="AD179" s="139"/>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9"/>
      <c r="BP179" s="137"/>
      <c r="BQ179" s="137"/>
      <c r="BR179" s="137"/>
      <c r="BS179" s="137"/>
      <c r="BT179" s="137"/>
    </row>
    <row r="180" spans="1:72" s="145" customFormat="1" ht="12.75">
      <c r="A180" s="148" t="s">
        <v>329</v>
      </c>
      <c r="E180" s="137"/>
      <c r="K180" s="146"/>
      <c r="AB180" s="147"/>
      <c r="AC180" s="139"/>
      <c r="AD180" s="139"/>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9"/>
      <c r="BP180" s="137"/>
      <c r="BQ180" s="137"/>
      <c r="BR180" s="137"/>
      <c r="BS180" s="137"/>
      <c r="BT180" s="137"/>
    </row>
    <row r="181" spans="1:72" s="145" customFormat="1" ht="12.75">
      <c r="A181" s="148" t="s">
        <v>330</v>
      </c>
      <c r="E181" s="137"/>
      <c r="K181" s="146"/>
      <c r="AB181" s="147"/>
      <c r="AC181" s="139"/>
      <c r="AD181" s="139"/>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9"/>
      <c r="BP181" s="137"/>
      <c r="BQ181" s="137"/>
      <c r="BR181" s="137"/>
      <c r="BS181" s="137"/>
      <c r="BT181" s="137"/>
    </row>
    <row r="182" spans="1:72" s="145" customFormat="1" ht="12.75">
      <c r="A182" s="148" t="s">
        <v>331</v>
      </c>
      <c r="E182" s="137"/>
      <c r="K182" s="146"/>
      <c r="AB182" s="147"/>
      <c r="AC182" s="139"/>
      <c r="AD182" s="139"/>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9"/>
      <c r="BP182" s="137"/>
      <c r="BQ182" s="137"/>
      <c r="BR182" s="137"/>
      <c r="BS182" s="137"/>
      <c r="BT182" s="137"/>
    </row>
    <row r="183" spans="1:72" s="145" customFormat="1" ht="12.75">
      <c r="A183" s="148" t="s">
        <v>332</v>
      </c>
      <c r="E183" s="137"/>
      <c r="K183" s="146"/>
      <c r="AB183" s="147"/>
      <c r="AC183" s="139"/>
      <c r="AD183" s="139"/>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9"/>
      <c r="BP183" s="137"/>
      <c r="BQ183" s="137"/>
      <c r="BR183" s="137"/>
      <c r="BS183" s="137"/>
      <c r="BT183" s="137"/>
    </row>
    <row r="184" spans="1:72" s="145" customFormat="1" ht="12.75">
      <c r="A184" s="148"/>
      <c r="E184" s="137"/>
      <c r="K184" s="146"/>
      <c r="AB184" s="147"/>
      <c r="AC184" s="139"/>
      <c r="AD184" s="139"/>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9"/>
      <c r="BP184" s="137"/>
      <c r="BQ184" s="137"/>
      <c r="BR184" s="137"/>
      <c r="BS184" s="137"/>
      <c r="BT184" s="137"/>
    </row>
    <row r="185" spans="1:67" s="137" customFormat="1" ht="12.75">
      <c r="A185" s="140" t="s">
        <v>333</v>
      </c>
      <c r="K185" s="138"/>
      <c r="AB185" s="143"/>
      <c r="AC185" s="139"/>
      <c r="AD185" s="139"/>
      <c r="BO185" s="139"/>
    </row>
    <row r="186" spans="1:72" s="145" customFormat="1" ht="12.75">
      <c r="A186" s="144" t="s">
        <v>334</v>
      </c>
      <c r="E186" s="137"/>
      <c r="K186" s="146"/>
      <c r="AB186" s="147"/>
      <c r="AC186" s="139"/>
      <c r="AD186" s="139"/>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9"/>
      <c r="BP186" s="137"/>
      <c r="BQ186" s="137"/>
      <c r="BR186" s="137"/>
      <c r="BS186" s="137"/>
      <c r="BT186" s="137"/>
    </row>
    <row r="187" spans="1:72" s="145" customFormat="1" ht="12.75">
      <c r="A187" s="148" t="s">
        <v>335</v>
      </c>
      <c r="E187" s="137"/>
      <c r="K187" s="146"/>
      <c r="AB187" s="147"/>
      <c r="AC187" s="139"/>
      <c r="AD187" s="139"/>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9"/>
      <c r="BP187" s="137"/>
      <c r="BQ187" s="137"/>
      <c r="BR187" s="137"/>
      <c r="BS187" s="137"/>
      <c r="BT187" s="137"/>
    </row>
    <row r="188" spans="1:72" s="145" customFormat="1" ht="12.75">
      <c r="A188" s="148" t="s">
        <v>336</v>
      </c>
      <c r="E188" s="137"/>
      <c r="K188" s="146"/>
      <c r="AB188" s="147"/>
      <c r="AC188" s="139"/>
      <c r="AD188" s="139"/>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9"/>
      <c r="BP188" s="137"/>
      <c r="BQ188" s="137"/>
      <c r="BR188" s="137"/>
      <c r="BS188" s="137"/>
      <c r="BT188" s="137"/>
    </row>
    <row r="189" spans="1:72" s="145" customFormat="1" ht="12.75">
      <c r="A189" s="148" t="s">
        <v>337</v>
      </c>
      <c r="E189" s="137"/>
      <c r="K189" s="146"/>
      <c r="AB189" s="147"/>
      <c r="AC189" s="139"/>
      <c r="AD189" s="139"/>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9"/>
      <c r="BP189" s="137"/>
      <c r="BQ189" s="137"/>
      <c r="BR189" s="137"/>
      <c r="BS189" s="137"/>
      <c r="BT189" s="137"/>
    </row>
    <row r="190" spans="1:72" s="145" customFormat="1" ht="12.75">
      <c r="A190" s="148" t="s">
        <v>338</v>
      </c>
      <c r="E190" s="137"/>
      <c r="K190" s="146"/>
      <c r="AB190" s="147"/>
      <c r="AC190" s="139"/>
      <c r="AD190" s="139"/>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9"/>
      <c r="BP190" s="137"/>
      <c r="BQ190" s="137"/>
      <c r="BR190" s="137"/>
      <c r="BS190" s="137"/>
      <c r="BT190" s="137"/>
    </row>
    <row r="191" spans="1:72" s="145" customFormat="1" ht="12.75">
      <c r="A191" s="148" t="s">
        <v>339</v>
      </c>
      <c r="E191" s="137"/>
      <c r="K191" s="146"/>
      <c r="AB191" s="147"/>
      <c r="AC191" s="139"/>
      <c r="AD191" s="139"/>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9"/>
      <c r="BP191" s="137"/>
      <c r="BQ191" s="137"/>
      <c r="BR191" s="137"/>
      <c r="BS191" s="137"/>
      <c r="BT191" s="137"/>
    </row>
    <row r="192" spans="1:72" s="145" customFormat="1" ht="12.75">
      <c r="A192" s="148" t="s">
        <v>340</v>
      </c>
      <c r="E192" s="137"/>
      <c r="K192" s="146"/>
      <c r="AB192" s="147"/>
      <c r="AC192" s="139"/>
      <c r="AD192" s="139"/>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9"/>
      <c r="BP192" s="137"/>
      <c r="BQ192" s="137"/>
      <c r="BR192" s="137"/>
      <c r="BS192" s="137"/>
      <c r="BT192" s="137"/>
    </row>
    <row r="193" spans="1:72" s="145" customFormat="1" ht="12.75">
      <c r="A193" s="144" t="s">
        <v>341</v>
      </c>
      <c r="E193" s="137"/>
      <c r="K193" s="146"/>
      <c r="AB193" s="147"/>
      <c r="AC193" s="139"/>
      <c r="AD193" s="139"/>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9"/>
      <c r="BP193" s="137"/>
      <c r="BQ193" s="137"/>
      <c r="BR193" s="137"/>
      <c r="BS193" s="137"/>
      <c r="BT193" s="137"/>
    </row>
    <row r="194" spans="1:72" s="145" customFormat="1" ht="12.75">
      <c r="A194" s="148" t="s">
        <v>342</v>
      </c>
      <c r="E194" s="137"/>
      <c r="K194" s="146"/>
      <c r="AB194" s="147"/>
      <c r="AC194" s="139"/>
      <c r="AD194" s="139"/>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9"/>
      <c r="BP194" s="137"/>
      <c r="BQ194" s="137"/>
      <c r="BR194" s="137"/>
      <c r="BS194" s="137"/>
      <c r="BT194" s="137"/>
    </row>
    <row r="195" spans="1:72" s="145" customFormat="1" ht="12.75">
      <c r="A195" s="148" t="s">
        <v>343</v>
      </c>
      <c r="E195" s="137"/>
      <c r="K195" s="146"/>
      <c r="AB195" s="147"/>
      <c r="AC195" s="139"/>
      <c r="AD195" s="139"/>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9"/>
      <c r="BP195" s="137"/>
      <c r="BQ195" s="137"/>
      <c r="BR195" s="137"/>
      <c r="BS195" s="137"/>
      <c r="BT195" s="137"/>
    </row>
    <row r="196" spans="1:72" s="145" customFormat="1" ht="12.75">
      <c r="A196" s="148" t="s">
        <v>344</v>
      </c>
      <c r="E196" s="137"/>
      <c r="K196" s="146"/>
      <c r="AB196" s="147"/>
      <c r="AC196" s="139"/>
      <c r="AD196" s="139"/>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9"/>
      <c r="BP196" s="137"/>
      <c r="BQ196" s="137"/>
      <c r="BR196" s="137"/>
      <c r="BS196" s="137"/>
      <c r="BT196" s="137"/>
    </row>
    <row r="197" spans="1:72" s="145" customFormat="1" ht="12.75">
      <c r="A197" s="148" t="s">
        <v>345</v>
      </c>
      <c r="E197" s="137"/>
      <c r="K197" s="146"/>
      <c r="AB197" s="147"/>
      <c r="AC197" s="139"/>
      <c r="AD197" s="139"/>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9"/>
      <c r="BP197" s="137"/>
      <c r="BQ197" s="137"/>
      <c r="BR197" s="137"/>
      <c r="BS197" s="137"/>
      <c r="BT197" s="137"/>
    </row>
    <row r="198" spans="1:72" s="145" customFormat="1" ht="12.75">
      <c r="A198" s="148" t="s">
        <v>346</v>
      </c>
      <c r="E198" s="137"/>
      <c r="K198" s="146"/>
      <c r="AB198" s="147"/>
      <c r="AC198" s="139"/>
      <c r="AD198" s="139"/>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9"/>
      <c r="BP198" s="137"/>
      <c r="BQ198" s="137"/>
      <c r="BR198" s="137"/>
      <c r="BS198" s="137"/>
      <c r="BT198" s="137"/>
    </row>
    <row r="199" spans="1:72" s="145" customFormat="1" ht="12.75">
      <c r="A199" s="148" t="s">
        <v>347</v>
      </c>
      <c r="E199" s="137"/>
      <c r="K199" s="146"/>
      <c r="AB199" s="147"/>
      <c r="AC199" s="139"/>
      <c r="AD199" s="139"/>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9"/>
      <c r="BP199" s="137"/>
      <c r="BQ199" s="137"/>
      <c r="BR199" s="137"/>
      <c r="BS199" s="137"/>
      <c r="BT199" s="137"/>
    </row>
    <row r="200" spans="1:72" s="145" customFormat="1" ht="12.75">
      <c r="A200" s="148" t="s">
        <v>348</v>
      </c>
      <c r="E200" s="137"/>
      <c r="K200" s="146"/>
      <c r="AB200" s="147"/>
      <c r="AC200" s="139"/>
      <c r="AD200" s="139"/>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9"/>
      <c r="BP200" s="137"/>
      <c r="BQ200" s="137"/>
      <c r="BR200" s="137"/>
      <c r="BS200" s="137"/>
      <c r="BT200" s="137"/>
    </row>
    <row r="201" spans="1:72" s="145" customFormat="1" ht="12.75">
      <c r="A201" s="148"/>
      <c r="E201" s="137"/>
      <c r="K201" s="146"/>
      <c r="AB201" s="147"/>
      <c r="AC201" s="139"/>
      <c r="AD201" s="139"/>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9"/>
      <c r="BP201" s="137"/>
      <c r="BQ201" s="137"/>
      <c r="BR201" s="137"/>
      <c r="BS201" s="137"/>
      <c r="BT201" s="137"/>
    </row>
    <row r="202" spans="1:67" s="137" customFormat="1" ht="12.75">
      <c r="A202" s="140" t="s">
        <v>349</v>
      </c>
      <c r="K202" s="138"/>
      <c r="AB202" s="143"/>
      <c r="AC202" s="139"/>
      <c r="AD202" s="139"/>
      <c r="BO202" s="139"/>
    </row>
    <row r="203" spans="1:72" s="145" customFormat="1" ht="12.75">
      <c r="A203" s="144" t="s">
        <v>350</v>
      </c>
      <c r="E203" s="137"/>
      <c r="K203" s="146"/>
      <c r="AB203" s="147"/>
      <c r="AC203" s="139"/>
      <c r="AD203" s="139"/>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9"/>
      <c r="BP203" s="137"/>
      <c r="BQ203" s="137"/>
      <c r="BR203" s="137"/>
      <c r="BS203" s="137"/>
      <c r="BT203" s="137"/>
    </row>
    <row r="204" spans="1:72" s="145" customFormat="1" ht="12.75">
      <c r="A204" s="148" t="s">
        <v>351</v>
      </c>
      <c r="E204" s="137"/>
      <c r="K204" s="146"/>
      <c r="AB204" s="147"/>
      <c r="AC204" s="139"/>
      <c r="AD204" s="139"/>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9"/>
      <c r="BP204" s="137"/>
      <c r="BQ204" s="137"/>
      <c r="BR204" s="137"/>
      <c r="BS204" s="137"/>
      <c r="BT204" s="137"/>
    </row>
    <row r="205" spans="1:72" s="145" customFormat="1" ht="12.75">
      <c r="A205" s="148" t="s">
        <v>352</v>
      </c>
      <c r="E205" s="137"/>
      <c r="K205" s="146"/>
      <c r="AB205" s="147"/>
      <c r="AC205" s="139"/>
      <c r="AD205" s="139"/>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9"/>
      <c r="BP205" s="137"/>
      <c r="BQ205" s="137"/>
      <c r="BR205" s="137"/>
      <c r="BS205" s="137"/>
      <c r="BT205" s="137"/>
    </row>
    <row r="206" spans="1:72" s="145" customFormat="1" ht="12.75">
      <c r="A206" s="148" t="s">
        <v>353</v>
      </c>
      <c r="E206" s="137"/>
      <c r="K206" s="146"/>
      <c r="AB206" s="147"/>
      <c r="AC206" s="139"/>
      <c r="AD206" s="139"/>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9"/>
      <c r="BP206" s="137"/>
      <c r="BQ206" s="137"/>
      <c r="BR206" s="137"/>
      <c r="BS206" s="137"/>
      <c r="BT206" s="137"/>
    </row>
    <row r="207" spans="1:72" s="145" customFormat="1" ht="12.75">
      <c r="A207" s="148"/>
      <c r="E207" s="137"/>
      <c r="K207" s="146"/>
      <c r="AB207" s="147"/>
      <c r="AC207" s="139"/>
      <c r="AD207" s="139"/>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9"/>
      <c r="BP207" s="137"/>
      <c r="BQ207" s="137"/>
      <c r="BR207" s="137"/>
      <c r="BS207" s="137"/>
      <c r="BT207" s="137"/>
    </row>
    <row r="208" spans="1:67" s="137" customFormat="1" ht="12.75">
      <c r="A208" s="140" t="s">
        <v>354</v>
      </c>
      <c r="K208" s="138"/>
      <c r="AB208" s="143"/>
      <c r="AC208" s="139"/>
      <c r="AD208" s="139"/>
      <c r="BO208" s="139"/>
    </row>
    <row r="209" spans="1:72" s="145" customFormat="1" ht="12.75">
      <c r="A209" s="144" t="s">
        <v>355</v>
      </c>
      <c r="E209" s="137"/>
      <c r="K209" s="146"/>
      <c r="AB209" s="147"/>
      <c r="AC209" s="139"/>
      <c r="AD209" s="139"/>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9"/>
      <c r="BP209" s="137"/>
      <c r="BQ209" s="137"/>
      <c r="BR209" s="137"/>
      <c r="BS209" s="137"/>
      <c r="BT209" s="137"/>
    </row>
    <row r="210" spans="1:72" s="145" customFormat="1" ht="12.75">
      <c r="A210" s="148" t="s">
        <v>356</v>
      </c>
      <c r="E210" s="137"/>
      <c r="K210" s="146"/>
      <c r="AB210" s="147"/>
      <c r="AC210" s="139"/>
      <c r="AD210" s="139"/>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9"/>
      <c r="BP210" s="137"/>
      <c r="BQ210" s="137"/>
      <c r="BR210" s="137"/>
      <c r="BS210" s="137"/>
      <c r="BT210" s="137"/>
    </row>
    <row r="211" spans="1:72" s="145" customFormat="1" ht="12.75">
      <c r="A211" s="148" t="s">
        <v>358</v>
      </c>
      <c r="E211" s="137"/>
      <c r="K211" s="146"/>
      <c r="AB211" s="147"/>
      <c r="AC211" s="139"/>
      <c r="AD211" s="139"/>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9"/>
      <c r="BP211" s="137"/>
      <c r="BQ211" s="137"/>
      <c r="BR211" s="137"/>
      <c r="BS211" s="137"/>
      <c r="BT211" s="137"/>
    </row>
    <row r="212" spans="1:72" s="145" customFormat="1" ht="12.75">
      <c r="A212" s="148" t="s">
        <v>359</v>
      </c>
      <c r="E212" s="137"/>
      <c r="K212" s="146"/>
      <c r="AB212" s="147"/>
      <c r="AC212" s="139"/>
      <c r="AD212" s="139"/>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9"/>
      <c r="BP212" s="137"/>
      <c r="BQ212" s="137"/>
      <c r="BR212" s="137"/>
      <c r="BS212" s="137"/>
      <c r="BT212" s="137"/>
    </row>
    <row r="213" spans="1:72" s="145" customFormat="1" ht="12.75">
      <c r="A213" s="148" t="s">
        <v>671</v>
      </c>
      <c r="E213" s="137"/>
      <c r="K213" s="146"/>
      <c r="AB213" s="147"/>
      <c r="AC213" s="139"/>
      <c r="AD213" s="139"/>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9"/>
      <c r="BP213" s="137"/>
      <c r="BQ213" s="137"/>
      <c r="BR213" s="137"/>
      <c r="BS213" s="137"/>
      <c r="BT213" s="137"/>
    </row>
    <row r="214" spans="1:72" s="145" customFormat="1" ht="12.75">
      <c r="A214" s="148" t="s">
        <v>360</v>
      </c>
      <c r="E214" s="137"/>
      <c r="K214" s="146"/>
      <c r="AB214" s="147"/>
      <c r="AC214" s="139"/>
      <c r="AD214" s="139"/>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9"/>
      <c r="BP214" s="137"/>
      <c r="BQ214" s="137"/>
      <c r="BR214" s="137"/>
      <c r="BS214" s="137"/>
      <c r="BT214" s="137"/>
    </row>
    <row r="215" spans="1:72" s="145" customFormat="1" ht="12.75">
      <c r="A215" s="148" t="s">
        <v>361</v>
      </c>
      <c r="E215" s="137"/>
      <c r="K215" s="146"/>
      <c r="AB215" s="147"/>
      <c r="AC215" s="139"/>
      <c r="AD215" s="139"/>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9"/>
      <c r="BP215" s="137"/>
      <c r="BQ215" s="137"/>
      <c r="BR215" s="137"/>
      <c r="BS215" s="137"/>
      <c r="BT215" s="137"/>
    </row>
    <row r="216" spans="1:72" s="145" customFormat="1" ht="12.75">
      <c r="A216" s="148" t="s">
        <v>362</v>
      </c>
      <c r="E216" s="137"/>
      <c r="K216" s="146"/>
      <c r="AB216" s="147"/>
      <c r="AC216" s="139"/>
      <c r="AD216" s="139"/>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9"/>
      <c r="BP216" s="137"/>
      <c r="BQ216" s="137"/>
      <c r="BR216" s="137"/>
      <c r="BS216" s="137"/>
      <c r="BT216" s="137"/>
    </row>
    <row r="217" spans="1:72" s="145" customFormat="1" ht="12.75">
      <c r="A217" s="144" t="s">
        <v>363</v>
      </c>
      <c r="E217" s="137"/>
      <c r="K217" s="146"/>
      <c r="AB217" s="147"/>
      <c r="AC217" s="139"/>
      <c r="AD217" s="139"/>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9"/>
      <c r="BP217" s="137"/>
      <c r="BQ217" s="137"/>
      <c r="BR217" s="137"/>
      <c r="BS217" s="137"/>
      <c r="BT217" s="137"/>
    </row>
    <row r="218" spans="1:72" s="145" customFormat="1" ht="12.75">
      <c r="A218" s="148" t="s">
        <v>364</v>
      </c>
      <c r="E218" s="137"/>
      <c r="K218" s="146"/>
      <c r="AB218" s="147"/>
      <c r="AC218" s="139"/>
      <c r="AD218" s="139"/>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9"/>
      <c r="BP218" s="137"/>
      <c r="BQ218" s="137"/>
      <c r="BR218" s="137"/>
      <c r="BS218" s="137"/>
      <c r="BT218" s="137"/>
    </row>
    <row r="219" spans="1:72" s="145" customFormat="1" ht="12.75">
      <c r="A219" s="148" t="s">
        <v>365</v>
      </c>
      <c r="E219" s="137"/>
      <c r="K219" s="146"/>
      <c r="AB219" s="147"/>
      <c r="AC219" s="139"/>
      <c r="AD219" s="139"/>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9"/>
      <c r="BP219" s="137"/>
      <c r="BQ219" s="137"/>
      <c r="BR219" s="137"/>
      <c r="BS219" s="137"/>
      <c r="BT219" s="137"/>
    </row>
    <row r="220" spans="1:72" s="145" customFormat="1" ht="12.75">
      <c r="A220" s="148" t="s">
        <v>366</v>
      </c>
      <c r="E220" s="137"/>
      <c r="K220" s="146"/>
      <c r="AB220" s="147"/>
      <c r="AC220" s="139"/>
      <c r="AD220" s="139"/>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9"/>
      <c r="BP220" s="137"/>
      <c r="BQ220" s="137"/>
      <c r="BR220" s="137"/>
      <c r="BS220" s="137"/>
      <c r="BT220" s="137"/>
    </row>
    <row r="221" spans="1:72" s="145" customFormat="1" ht="12.75">
      <c r="A221" s="148" t="s">
        <v>367</v>
      </c>
      <c r="E221" s="137"/>
      <c r="K221" s="146"/>
      <c r="AB221" s="147"/>
      <c r="AC221" s="139"/>
      <c r="AD221" s="139"/>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9"/>
      <c r="BP221" s="137"/>
      <c r="BQ221" s="137"/>
      <c r="BR221" s="137"/>
      <c r="BS221" s="137"/>
      <c r="BT221" s="137"/>
    </row>
    <row r="222" spans="1:72" s="145" customFormat="1" ht="12.75">
      <c r="A222" s="148" t="s">
        <v>368</v>
      </c>
      <c r="E222" s="137"/>
      <c r="K222" s="146"/>
      <c r="AB222" s="147"/>
      <c r="AC222" s="139"/>
      <c r="AD222" s="139"/>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9"/>
      <c r="BP222" s="137"/>
      <c r="BQ222" s="137"/>
      <c r="BR222" s="137"/>
      <c r="BS222" s="137"/>
      <c r="BT222" s="137"/>
    </row>
    <row r="223" spans="1:72" s="145" customFormat="1" ht="12.75">
      <c r="A223" s="148" t="s">
        <v>369</v>
      </c>
      <c r="E223" s="137"/>
      <c r="K223" s="146"/>
      <c r="AB223" s="147"/>
      <c r="AC223" s="139"/>
      <c r="AD223" s="139"/>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9"/>
      <c r="BP223" s="137"/>
      <c r="BQ223" s="137"/>
      <c r="BR223" s="137"/>
      <c r="BS223" s="137"/>
      <c r="BT223" s="137"/>
    </row>
    <row r="224" spans="1:72" s="145" customFormat="1" ht="12.75">
      <c r="A224" s="144" t="s">
        <v>370</v>
      </c>
      <c r="E224" s="137"/>
      <c r="K224" s="146"/>
      <c r="AB224" s="147"/>
      <c r="AC224" s="139"/>
      <c r="AD224" s="139"/>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9"/>
      <c r="BP224" s="137"/>
      <c r="BQ224" s="137"/>
      <c r="BR224" s="137"/>
      <c r="BS224" s="137"/>
      <c r="BT224" s="137"/>
    </row>
    <row r="225" spans="1:72" s="145" customFormat="1" ht="12.75">
      <c r="A225" s="148" t="s">
        <v>371</v>
      </c>
      <c r="E225" s="137"/>
      <c r="K225" s="146"/>
      <c r="AB225" s="147"/>
      <c r="AC225" s="139"/>
      <c r="AD225" s="139"/>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9"/>
      <c r="BP225" s="137"/>
      <c r="BQ225" s="137"/>
      <c r="BR225" s="137"/>
      <c r="BS225" s="137"/>
      <c r="BT225" s="137"/>
    </row>
    <row r="226" spans="1:72" s="145" customFormat="1" ht="12.75">
      <c r="A226" s="148" t="s">
        <v>372</v>
      </c>
      <c r="E226" s="137"/>
      <c r="K226" s="146"/>
      <c r="AB226" s="147"/>
      <c r="AC226" s="139"/>
      <c r="AD226" s="139"/>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9"/>
      <c r="BP226" s="137"/>
      <c r="BQ226" s="137"/>
      <c r="BR226" s="137"/>
      <c r="BS226" s="137"/>
      <c r="BT226" s="137"/>
    </row>
    <row r="227" spans="1:72" s="145" customFormat="1" ht="12.75">
      <c r="A227" s="148" t="s">
        <v>373</v>
      </c>
      <c r="E227" s="137"/>
      <c r="K227" s="146"/>
      <c r="AB227" s="147"/>
      <c r="AC227" s="139"/>
      <c r="AD227" s="139"/>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9"/>
      <c r="BP227" s="137"/>
      <c r="BQ227" s="137"/>
      <c r="BR227" s="137"/>
      <c r="BS227" s="137"/>
      <c r="BT227" s="137"/>
    </row>
    <row r="228" spans="1:72" s="145" customFormat="1" ht="12.75">
      <c r="A228" s="148" t="s">
        <v>374</v>
      </c>
      <c r="E228" s="137"/>
      <c r="K228" s="146"/>
      <c r="AB228" s="147"/>
      <c r="AC228" s="139"/>
      <c r="AD228" s="139"/>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9"/>
      <c r="BP228" s="137"/>
      <c r="BQ228" s="137"/>
      <c r="BR228" s="137"/>
      <c r="BS228" s="137"/>
      <c r="BT228" s="137"/>
    </row>
    <row r="229" spans="1:72" s="145" customFormat="1" ht="12.75">
      <c r="A229" s="148" t="s">
        <v>375</v>
      </c>
      <c r="E229" s="137"/>
      <c r="K229" s="146"/>
      <c r="AB229" s="147"/>
      <c r="AC229" s="139"/>
      <c r="AD229" s="139"/>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9"/>
      <c r="BP229" s="137"/>
      <c r="BQ229" s="137"/>
      <c r="BR229" s="137"/>
      <c r="BS229" s="137"/>
      <c r="BT229" s="137"/>
    </row>
    <row r="230" spans="1:72" s="145" customFormat="1" ht="12.75">
      <c r="A230" s="148" t="s">
        <v>376</v>
      </c>
      <c r="E230" s="137"/>
      <c r="K230" s="146"/>
      <c r="AB230" s="147"/>
      <c r="AC230" s="139"/>
      <c r="AD230" s="139"/>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9"/>
      <c r="BP230" s="137"/>
      <c r="BQ230" s="137"/>
      <c r="BR230" s="137"/>
      <c r="BS230" s="137"/>
      <c r="BT230" s="137"/>
    </row>
    <row r="231" spans="1:72" s="145" customFormat="1" ht="12.75">
      <c r="A231" s="144" t="s">
        <v>377</v>
      </c>
      <c r="E231" s="137"/>
      <c r="K231" s="146"/>
      <c r="AB231" s="147"/>
      <c r="AC231" s="139"/>
      <c r="AD231" s="139"/>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9"/>
      <c r="BP231" s="137"/>
      <c r="BQ231" s="137"/>
      <c r="BR231" s="137"/>
      <c r="BS231" s="137"/>
      <c r="BT231" s="137"/>
    </row>
    <row r="232" spans="1:72" s="145" customFormat="1" ht="12.75">
      <c r="A232" s="148" t="s">
        <v>378</v>
      </c>
      <c r="E232" s="137"/>
      <c r="K232" s="146"/>
      <c r="AB232" s="147"/>
      <c r="AC232" s="139"/>
      <c r="AD232" s="139"/>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9"/>
      <c r="BP232" s="137"/>
      <c r="BQ232" s="137"/>
      <c r="BR232" s="137"/>
      <c r="BS232" s="137"/>
      <c r="BT232" s="137"/>
    </row>
    <row r="233" spans="1:72" s="145" customFormat="1" ht="12.75">
      <c r="A233" s="148" t="s">
        <v>379</v>
      </c>
      <c r="E233" s="137"/>
      <c r="K233" s="146"/>
      <c r="AB233" s="147"/>
      <c r="AC233" s="139"/>
      <c r="AD233" s="139"/>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9"/>
      <c r="BP233" s="137"/>
      <c r="BQ233" s="137"/>
      <c r="BR233" s="137"/>
      <c r="BS233" s="137"/>
      <c r="BT233" s="137"/>
    </row>
    <row r="234" spans="1:72" s="145" customFormat="1" ht="12.75">
      <c r="A234" s="148" t="s">
        <v>380</v>
      </c>
      <c r="E234" s="137"/>
      <c r="K234" s="146"/>
      <c r="AB234" s="147"/>
      <c r="AC234" s="139"/>
      <c r="AD234" s="139"/>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9"/>
      <c r="BP234" s="137"/>
      <c r="BQ234" s="137"/>
      <c r="BR234" s="137"/>
      <c r="BS234" s="137"/>
      <c r="BT234" s="137"/>
    </row>
    <row r="235" spans="1:72" s="145" customFormat="1" ht="12.75">
      <c r="A235" s="148" t="s">
        <v>381</v>
      </c>
      <c r="E235" s="137"/>
      <c r="K235" s="146"/>
      <c r="AB235" s="147"/>
      <c r="AC235" s="139"/>
      <c r="AD235" s="139"/>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9"/>
      <c r="BP235" s="137"/>
      <c r="BQ235" s="137"/>
      <c r="BR235" s="137"/>
      <c r="BS235" s="137"/>
      <c r="BT235" s="137"/>
    </row>
    <row r="236" spans="1:72" s="145" customFormat="1" ht="12.75">
      <c r="A236" s="144" t="s">
        <v>382</v>
      </c>
      <c r="E236" s="137"/>
      <c r="K236" s="146"/>
      <c r="AB236" s="147"/>
      <c r="AC236" s="139"/>
      <c r="AD236" s="139"/>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9"/>
      <c r="BP236" s="137"/>
      <c r="BQ236" s="137"/>
      <c r="BR236" s="137"/>
      <c r="BS236" s="137"/>
      <c r="BT236" s="137"/>
    </row>
    <row r="237" spans="1:72" s="145" customFormat="1" ht="12.75">
      <c r="A237" s="148" t="s">
        <v>383</v>
      </c>
      <c r="E237" s="137"/>
      <c r="K237" s="146"/>
      <c r="AB237" s="147"/>
      <c r="AC237" s="139"/>
      <c r="AD237" s="139"/>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9"/>
      <c r="BP237" s="137"/>
      <c r="BQ237" s="137"/>
      <c r="BR237" s="137"/>
      <c r="BS237" s="137"/>
      <c r="BT237" s="137"/>
    </row>
    <row r="238" spans="1:72" s="145" customFormat="1" ht="12.75">
      <c r="A238" s="148" t="s">
        <v>384</v>
      </c>
      <c r="E238" s="137"/>
      <c r="K238" s="146"/>
      <c r="AB238" s="147"/>
      <c r="AC238" s="139"/>
      <c r="AD238" s="139"/>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9"/>
      <c r="BP238" s="137"/>
      <c r="BQ238" s="137"/>
      <c r="BR238" s="137"/>
      <c r="BS238" s="137"/>
      <c r="BT238" s="137"/>
    </row>
    <row r="239" spans="1:72" s="145" customFormat="1" ht="12.75">
      <c r="A239" s="148" t="s">
        <v>385</v>
      </c>
      <c r="E239" s="137"/>
      <c r="K239" s="146"/>
      <c r="AB239" s="147"/>
      <c r="AC239" s="139"/>
      <c r="AD239" s="139"/>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9"/>
      <c r="BP239" s="137"/>
      <c r="BQ239" s="137"/>
      <c r="BR239" s="137"/>
      <c r="BS239" s="137"/>
      <c r="BT239" s="137"/>
    </row>
    <row r="240" spans="1:72" s="145" customFormat="1" ht="12.75">
      <c r="A240" s="148" t="s">
        <v>386</v>
      </c>
      <c r="E240" s="137"/>
      <c r="K240" s="146"/>
      <c r="AB240" s="147"/>
      <c r="AC240" s="139"/>
      <c r="AD240" s="139"/>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9"/>
      <c r="BP240" s="137"/>
      <c r="BQ240" s="137"/>
      <c r="BR240" s="137"/>
      <c r="BS240" s="137"/>
      <c r="BT240" s="137"/>
    </row>
    <row r="241" spans="1:72" s="145" customFormat="1" ht="12.75">
      <c r="A241" s="148" t="s">
        <v>387</v>
      </c>
      <c r="E241" s="137"/>
      <c r="K241" s="146"/>
      <c r="AB241" s="147"/>
      <c r="AC241" s="139"/>
      <c r="AD241" s="139"/>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9"/>
      <c r="BP241" s="137"/>
      <c r="BQ241" s="137"/>
      <c r="BR241" s="137"/>
      <c r="BS241" s="137"/>
      <c r="BT241" s="137"/>
    </row>
    <row r="242" spans="1:72" s="145" customFormat="1" ht="12.75">
      <c r="A242" s="144" t="s">
        <v>388</v>
      </c>
      <c r="E242" s="137"/>
      <c r="K242" s="146"/>
      <c r="AB242" s="147"/>
      <c r="AC242" s="139"/>
      <c r="AD242" s="139"/>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9"/>
      <c r="BP242" s="137"/>
      <c r="BQ242" s="137"/>
      <c r="BR242" s="137"/>
      <c r="BS242" s="137"/>
      <c r="BT242" s="137"/>
    </row>
    <row r="243" spans="1:72" s="145" customFormat="1" ht="13.5" customHeight="1">
      <c r="A243" s="148" t="s">
        <v>389</v>
      </c>
      <c r="E243" s="137"/>
      <c r="K243" s="146"/>
      <c r="AB243" s="147"/>
      <c r="AC243" s="139"/>
      <c r="AD243" s="139"/>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9"/>
      <c r="BP243" s="137"/>
      <c r="BQ243" s="137"/>
      <c r="BR243" s="137"/>
      <c r="BS243" s="137"/>
      <c r="BT243" s="137"/>
    </row>
    <row r="244" spans="1:72" s="145" customFormat="1" ht="12.75">
      <c r="A244" s="148" t="s">
        <v>390</v>
      </c>
      <c r="E244" s="137"/>
      <c r="K244" s="146"/>
      <c r="AB244" s="147"/>
      <c r="AC244" s="139"/>
      <c r="AD244" s="139"/>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9"/>
      <c r="BP244" s="137"/>
      <c r="BQ244" s="137"/>
      <c r="BR244" s="137"/>
      <c r="BS244" s="137"/>
      <c r="BT244" s="137"/>
    </row>
    <row r="245" spans="1:72" s="145" customFormat="1" ht="12.75">
      <c r="A245" s="148" t="s">
        <v>391</v>
      </c>
      <c r="E245" s="137"/>
      <c r="K245" s="146"/>
      <c r="AB245" s="147"/>
      <c r="AC245" s="139"/>
      <c r="AD245" s="139"/>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9"/>
      <c r="BP245" s="137"/>
      <c r="BQ245" s="137"/>
      <c r="BR245" s="137"/>
      <c r="BS245" s="137"/>
      <c r="BT245" s="137"/>
    </row>
    <row r="246" spans="1:72" s="145" customFormat="1" ht="12.75">
      <c r="A246" s="148" t="s">
        <v>392</v>
      </c>
      <c r="E246" s="137"/>
      <c r="K246" s="146"/>
      <c r="AB246" s="147"/>
      <c r="AC246" s="139"/>
      <c r="AD246" s="139"/>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9"/>
      <c r="BP246" s="137"/>
      <c r="BQ246" s="137"/>
      <c r="BR246" s="137"/>
      <c r="BS246" s="137"/>
      <c r="BT246" s="137"/>
    </row>
    <row r="247" spans="1:72" s="145" customFormat="1" ht="12.75">
      <c r="A247" s="144" t="s">
        <v>393</v>
      </c>
      <c r="E247" s="137"/>
      <c r="K247" s="146"/>
      <c r="AB247" s="147"/>
      <c r="AC247" s="139"/>
      <c r="AD247" s="139"/>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9"/>
      <c r="BP247" s="137"/>
      <c r="BQ247" s="137"/>
      <c r="BR247" s="137"/>
      <c r="BS247" s="137"/>
      <c r="BT247" s="137"/>
    </row>
    <row r="248" spans="1:72" s="145" customFormat="1" ht="12.75">
      <c r="A248" s="148" t="s">
        <v>394</v>
      </c>
      <c r="E248" s="137"/>
      <c r="K248" s="146"/>
      <c r="AB248" s="147"/>
      <c r="AC248" s="139"/>
      <c r="AD248" s="139"/>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9"/>
      <c r="BP248" s="137"/>
      <c r="BQ248" s="137"/>
      <c r="BR248" s="137"/>
      <c r="BS248" s="137"/>
      <c r="BT248" s="137"/>
    </row>
    <row r="249" spans="1:72" s="145" customFormat="1" ht="12.75">
      <c r="A249" s="148" t="s">
        <v>395</v>
      </c>
      <c r="E249" s="137"/>
      <c r="K249" s="146"/>
      <c r="AB249" s="147"/>
      <c r="AC249" s="139"/>
      <c r="AD249" s="139"/>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9"/>
      <c r="BP249" s="137"/>
      <c r="BQ249" s="137"/>
      <c r="BR249" s="137"/>
      <c r="BS249" s="137"/>
      <c r="BT249" s="137"/>
    </row>
    <row r="250" spans="1:72" s="145" customFormat="1" ht="12.75">
      <c r="A250" s="148" t="s">
        <v>396</v>
      </c>
      <c r="E250" s="137"/>
      <c r="K250" s="146"/>
      <c r="AB250" s="147"/>
      <c r="AC250" s="139"/>
      <c r="AD250" s="139"/>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9"/>
      <c r="BP250" s="137"/>
      <c r="BQ250" s="137"/>
      <c r="BR250" s="137"/>
      <c r="BS250" s="137"/>
      <c r="BT250" s="137"/>
    </row>
    <row r="251" spans="1:72" s="145" customFormat="1" ht="12.75">
      <c r="A251" s="148" t="s">
        <v>397</v>
      </c>
      <c r="E251" s="137"/>
      <c r="K251" s="146"/>
      <c r="AB251" s="147"/>
      <c r="AC251" s="139"/>
      <c r="AD251" s="139"/>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9"/>
      <c r="BP251" s="137"/>
      <c r="BQ251" s="137"/>
      <c r="BR251" s="137"/>
      <c r="BS251" s="137"/>
      <c r="BT251" s="137"/>
    </row>
    <row r="252" spans="1:72" s="145" customFormat="1" ht="12.75">
      <c r="A252" s="144" t="s">
        <v>396</v>
      </c>
      <c r="E252" s="137"/>
      <c r="K252" s="146"/>
      <c r="AB252" s="147"/>
      <c r="AC252" s="139"/>
      <c r="AD252" s="139"/>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9"/>
      <c r="BP252" s="137"/>
      <c r="BQ252" s="137"/>
      <c r="BR252" s="137"/>
      <c r="BS252" s="137"/>
      <c r="BT252" s="137"/>
    </row>
    <row r="253" spans="1:72" s="145" customFormat="1" ht="13.5" customHeight="1">
      <c r="A253" s="148" t="s">
        <v>398</v>
      </c>
      <c r="E253" s="137"/>
      <c r="K253" s="146"/>
      <c r="AB253" s="147"/>
      <c r="AC253" s="139"/>
      <c r="AD253" s="139"/>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9"/>
      <c r="BP253" s="137"/>
      <c r="BQ253" s="137"/>
      <c r="BR253" s="137"/>
      <c r="BS253" s="137"/>
      <c r="BT253" s="137"/>
    </row>
    <row r="254" spans="1:72" s="145" customFormat="1" ht="12.75">
      <c r="A254" s="148" t="s">
        <v>399</v>
      </c>
      <c r="E254" s="137"/>
      <c r="K254" s="146"/>
      <c r="AB254" s="147"/>
      <c r="AC254" s="139"/>
      <c r="AD254" s="139"/>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9"/>
      <c r="BP254" s="137"/>
      <c r="BQ254" s="137"/>
      <c r="BR254" s="137"/>
      <c r="BS254" s="137"/>
      <c r="BT254" s="137"/>
    </row>
    <row r="255" spans="1:72" s="145" customFormat="1" ht="12.75">
      <c r="A255" s="148" t="s">
        <v>400</v>
      </c>
      <c r="E255" s="137"/>
      <c r="K255" s="146"/>
      <c r="AB255" s="147"/>
      <c r="AC255" s="139"/>
      <c r="AD255" s="139"/>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9"/>
      <c r="BP255" s="137"/>
      <c r="BQ255" s="137"/>
      <c r="BR255" s="137"/>
      <c r="BS255" s="137"/>
      <c r="BT255" s="137"/>
    </row>
    <row r="256" spans="1:72" s="145" customFormat="1" ht="12.75">
      <c r="A256" s="144" t="s">
        <v>401</v>
      </c>
      <c r="E256" s="137"/>
      <c r="K256" s="146"/>
      <c r="AB256" s="147"/>
      <c r="AC256" s="139"/>
      <c r="AD256" s="139"/>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9"/>
      <c r="BP256" s="137"/>
      <c r="BQ256" s="137"/>
      <c r="BR256" s="137"/>
      <c r="BS256" s="137"/>
      <c r="BT256" s="137"/>
    </row>
    <row r="257" spans="1:72" s="145" customFormat="1" ht="12.75">
      <c r="A257" s="148" t="s">
        <v>402</v>
      </c>
      <c r="E257" s="137"/>
      <c r="K257" s="146"/>
      <c r="AB257" s="147"/>
      <c r="AC257" s="139"/>
      <c r="AD257" s="139"/>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9"/>
      <c r="BP257" s="137"/>
      <c r="BQ257" s="137"/>
      <c r="BR257" s="137"/>
      <c r="BS257" s="137"/>
      <c r="BT257" s="137"/>
    </row>
    <row r="258" spans="1:72" s="145" customFormat="1" ht="12.75">
      <c r="A258" s="148" t="s">
        <v>403</v>
      </c>
      <c r="E258" s="137"/>
      <c r="K258" s="146"/>
      <c r="AB258" s="147"/>
      <c r="AC258" s="139"/>
      <c r="AD258" s="139"/>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9"/>
      <c r="BP258" s="137"/>
      <c r="BQ258" s="137"/>
      <c r="BR258" s="137"/>
      <c r="BS258" s="137"/>
      <c r="BT258" s="137"/>
    </row>
    <row r="259" spans="1:72" s="145" customFormat="1" ht="12.75">
      <c r="A259" s="148" t="s">
        <v>404</v>
      </c>
      <c r="E259" s="137"/>
      <c r="K259" s="146"/>
      <c r="AB259" s="147"/>
      <c r="AC259" s="139"/>
      <c r="AD259" s="139"/>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9"/>
      <c r="BP259" s="137"/>
      <c r="BQ259" s="137"/>
      <c r="BR259" s="137"/>
      <c r="BS259" s="137"/>
      <c r="BT259" s="137"/>
    </row>
    <row r="260" spans="1:72" s="145" customFormat="1" ht="12.75">
      <c r="A260" s="144" t="s">
        <v>405</v>
      </c>
      <c r="E260" s="137"/>
      <c r="K260" s="146"/>
      <c r="AB260" s="147"/>
      <c r="AC260" s="139"/>
      <c r="AD260" s="139"/>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9"/>
      <c r="BP260" s="137"/>
      <c r="BQ260" s="137"/>
      <c r="BR260" s="137"/>
      <c r="BS260" s="137"/>
      <c r="BT260" s="137"/>
    </row>
    <row r="261" spans="1:72" s="145" customFormat="1" ht="12.75">
      <c r="A261" s="148" t="s">
        <v>406</v>
      </c>
      <c r="E261" s="137"/>
      <c r="K261" s="146"/>
      <c r="AB261" s="147"/>
      <c r="AC261" s="139"/>
      <c r="AD261" s="139"/>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9"/>
      <c r="BP261" s="137"/>
      <c r="BQ261" s="137"/>
      <c r="BR261" s="137"/>
      <c r="BS261" s="137"/>
      <c r="BT261" s="137"/>
    </row>
    <row r="262" spans="1:72" s="145" customFormat="1" ht="12.75">
      <c r="A262" s="148" t="s">
        <v>407</v>
      </c>
      <c r="E262" s="137"/>
      <c r="K262" s="146"/>
      <c r="AB262" s="147"/>
      <c r="AC262" s="139"/>
      <c r="AD262" s="139"/>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9"/>
      <c r="BP262" s="137"/>
      <c r="BQ262" s="137"/>
      <c r="BR262" s="137"/>
      <c r="BS262" s="137"/>
      <c r="BT262" s="137"/>
    </row>
    <row r="263" spans="1:72" s="145" customFormat="1" ht="12.75">
      <c r="A263" s="148" t="s">
        <v>408</v>
      </c>
      <c r="E263" s="137"/>
      <c r="K263" s="146"/>
      <c r="AB263" s="147"/>
      <c r="AC263" s="139"/>
      <c r="AD263" s="139"/>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9"/>
      <c r="BP263" s="137"/>
      <c r="BQ263" s="137"/>
      <c r="BR263" s="137"/>
      <c r="BS263" s="137"/>
      <c r="BT263" s="137"/>
    </row>
    <row r="264" spans="1:72" s="145" customFormat="1" ht="12.75">
      <c r="A264" s="144" t="s">
        <v>409</v>
      </c>
      <c r="E264" s="137"/>
      <c r="K264" s="146"/>
      <c r="AB264" s="147"/>
      <c r="AC264" s="139"/>
      <c r="AD264" s="139"/>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9"/>
      <c r="BP264" s="137"/>
      <c r="BQ264" s="137"/>
      <c r="BR264" s="137"/>
      <c r="BS264" s="137"/>
      <c r="BT264" s="137"/>
    </row>
    <row r="265" spans="1:72" s="145" customFormat="1" ht="12.75">
      <c r="A265" s="148" t="s">
        <v>410</v>
      </c>
      <c r="E265" s="137"/>
      <c r="K265" s="146"/>
      <c r="AB265" s="147"/>
      <c r="AC265" s="139"/>
      <c r="AD265" s="139"/>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9"/>
      <c r="BP265" s="137"/>
      <c r="BQ265" s="137"/>
      <c r="BR265" s="137"/>
      <c r="BS265" s="137"/>
      <c r="BT265" s="137"/>
    </row>
    <row r="266" spans="1:72" s="145" customFormat="1" ht="12.75">
      <c r="A266" s="148" t="s">
        <v>411</v>
      </c>
      <c r="E266" s="137"/>
      <c r="K266" s="146"/>
      <c r="AB266" s="147"/>
      <c r="AC266" s="139"/>
      <c r="AD266" s="139"/>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9"/>
      <c r="BP266" s="137"/>
      <c r="BQ266" s="137"/>
      <c r="BR266" s="137"/>
      <c r="BS266" s="137"/>
      <c r="BT266" s="137"/>
    </row>
    <row r="267" spans="1:72" s="145" customFormat="1" ht="12.75">
      <c r="A267" s="148" t="s">
        <v>412</v>
      </c>
      <c r="E267" s="137"/>
      <c r="K267" s="146"/>
      <c r="AB267" s="147"/>
      <c r="AC267" s="139"/>
      <c r="AD267" s="139"/>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9"/>
      <c r="BP267" s="137"/>
      <c r="BQ267" s="137"/>
      <c r="BR267" s="137"/>
      <c r="BS267" s="137"/>
      <c r="BT267" s="137"/>
    </row>
    <row r="268" spans="1:72" s="145" customFormat="1" ht="12.75">
      <c r="A268" s="148" t="s">
        <v>413</v>
      </c>
      <c r="E268" s="137"/>
      <c r="K268" s="146"/>
      <c r="AB268" s="147"/>
      <c r="AC268" s="139"/>
      <c r="AD268" s="139"/>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9"/>
      <c r="BP268" s="137"/>
      <c r="BQ268" s="137"/>
      <c r="BR268" s="137"/>
      <c r="BS268" s="137"/>
      <c r="BT268" s="137"/>
    </row>
    <row r="269" spans="1:72" s="145" customFormat="1" ht="12.75">
      <c r="A269" s="148" t="s">
        <v>414</v>
      </c>
      <c r="E269" s="137"/>
      <c r="K269" s="146"/>
      <c r="AB269" s="147"/>
      <c r="AC269" s="139"/>
      <c r="AD269" s="139"/>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9"/>
      <c r="BP269" s="137"/>
      <c r="BQ269" s="137"/>
      <c r="BR269" s="137"/>
      <c r="BS269" s="137"/>
      <c r="BT269" s="137"/>
    </row>
    <row r="270" spans="1:72" s="145" customFormat="1" ht="12.75">
      <c r="A270" s="148" t="s">
        <v>415</v>
      </c>
      <c r="E270" s="137"/>
      <c r="K270" s="146"/>
      <c r="AB270" s="147"/>
      <c r="AC270" s="139"/>
      <c r="AD270" s="139"/>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9"/>
      <c r="BP270" s="137"/>
      <c r="BQ270" s="137"/>
      <c r="BR270" s="137"/>
      <c r="BS270" s="137"/>
      <c r="BT270" s="137"/>
    </row>
    <row r="271" spans="28:67" s="137" customFormat="1" ht="12.75">
      <c r="AB271" s="143"/>
      <c r="AC271" s="139"/>
      <c r="AD271" s="139"/>
      <c r="BO271" s="139"/>
    </row>
    <row r="272" spans="1:67" s="137" customFormat="1" ht="12.75">
      <c r="A272" s="140" t="s">
        <v>422</v>
      </c>
      <c r="K272" s="138"/>
      <c r="AB272" s="143"/>
      <c r="AC272" s="139"/>
      <c r="AD272" s="139"/>
      <c r="BO272" s="139"/>
    </row>
    <row r="273" spans="1:72" s="145" customFormat="1" ht="12.75">
      <c r="A273" s="144" t="s">
        <v>416</v>
      </c>
      <c r="E273" s="137"/>
      <c r="K273" s="146"/>
      <c r="AB273" s="147"/>
      <c r="AC273" s="139"/>
      <c r="AD273" s="139"/>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9"/>
      <c r="BP273" s="137"/>
      <c r="BQ273" s="137"/>
      <c r="BR273" s="137"/>
      <c r="BS273" s="137"/>
      <c r="BT273" s="137"/>
    </row>
    <row r="274" spans="1:72" s="145" customFormat="1" ht="12.75">
      <c r="A274" s="148" t="s">
        <v>417</v>
      </c>
      <c r="E274" s="137"/>
      <c r="K274" s="146"/>
      <c r="AB274" s="147"/>
      <c r="AC274" s="139"/>
      <c r="AD274" s="139"/>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9"/>
      <c r="BP274" s="137"/>
      <c r="BQ274" s="137"/>
      <c r="BR274" s="137"/>
      <c r="BS274" s="137"/>
      <c r="BT274" s="137"/>
    </row>
    <row r="275" spans="1:72" s="145" customFormat="1" ht="12.75">
      <c r="A275" s="148" t="s">
        <v>418</v>
      </c>
      <c r="E275" s="137"/>
      <c r="K275" s="146"/>
      <c r="AB275" s="147"/>
      <c r="AC275" s="139"/>
      <c r="AD275" s="139"/>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9"/>
      <c r="BP275" s="137"/>
      <c r="BQ275" s="137"/>
      <c r="BR275" s="137"/>
      <c r="BS275" s="137"/>
      <c r="BT275" s="137"/>
    </row>
    <row r="276" spans="1:72" s="145" customFormat="1" ht="12.75">
      <c r="A276" s="148" t="s">
        <v>419</v>
      </c>
      <c r="E276" s="137"/>
      <c r="K276" s="146"/>
      <c r="AB276" s="147"/>
      <c r="AC276" s="139"/>
      <c r="AD276" s="139"/>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9"/>
      <c r="BP276" s="137"/>
      <c r="BQ276" s="137"/>
      <c r="BR276" s="137"/>
      <c r="BS276" s="137"/>
      <c r="BT276" s="137"/>
    </row>
    <row r="277" spans="1:72" s="145" customFormat="1" ht="12.75">
      <c r="A277" s="148" t="s">
        <v>420</v>
      </c>
      <c r="E277" s="137"/>
      <c r="K277" s="146"/>
      <c r="AB277" s="147"/>
      <c r="AC277" s="139"/>
      <c r="AD277" s="139"/>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9"/>
      <c r="BP277" s="137"/>
      <c r="BQ277" s="137"/>
      <c r="BR277" s="137"/>
      <c r="BS277" s="137"/>
      <c r="BT277" s="137"/>
    </row>
    <row r="278" spans="1:72" s="145" customFormat="1" ht="12.75">
      <c r="A278" s="148" t="s">
        <v>421</v>
      </c>
      <c r="E278" s="137"/>
      <c r="K278" s="146"/>
      <c r="AB278" s="147"/>
      <c r="AC278" s="139"/>
      <c r="AD278" s="139"/>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9"/>
      <c r="BP278" s="137"/>
      <c r="BQ278" s="137"/>
      <c r="BR278" s="137"/>
      <c r="BS278" s="137"/>
      <c r="BT278" s="137"/>
    </row>
    <row r="279" spans="1:72" s="145" customFormat="1" ht="12.75">
      <c r="A279" s="148" t="s">
        <v>423</v>
      </c>
      <c r="E279" s="137"/>
      <c r="K279" s="146"/>
      <c r="AB279" s="147"/>
      <c r="AC279" s="139"/>
      <c r="AD279" s="139"/>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9"/>
      <c r="BP279" s="137"/>
      <c r="BQ279" s="137"/>
      <c r="BR279" s="137"/>
      <c r="BS279" s="137"/>
      <c r="BT279" s="137"/>
    </row>
    <row r="280" spans="1:72" s="145" customFormat="1" ht="12.75">
      <c r="A280" s="148" t="s">
        <v>424</v>
      </c>
      <c r="E280" s="137"/>
      <c r="K280" s="146"/>
      <c r="AB280" s="147"/>
      <c r="AC280" s="139"/>
      <c r="AD280" s="139"/>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9"/>
      <c r="BP280" s="137"/>
      <c r="BQ280" s="137"/>
      <c r="BR280" s="137"/>
      <c r="BS280" s="137"/>
      <c r="BT280" s="137"/>
    </row>
    <row r="281" spans="1:72" s="145" customFormat="1" ht="12.75">
      <c r="A281" s="144" t="s">
        <v>661</v>
      </c>
      <c r="E281" s="137"/>
      <c r="K281" s="146"/>
      <c r="AB281" s="147"/>
      <c r="AC281" s="139"/>
      <c r="AD281" s="139"/>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9"/>
      <c r="BP281" s="137"/>
      <c r="BQ281" s="137"/>
      <c r="BR281" s="137"/>
      <c r="BS281" s="137"/>
      <c r="BT281" s="137"/>
    </row>
    <row r="282" spans="1:72" s="145" customFormat="1" ht="12.75">
      <c r="A282" s="148" t="s">
        <v>425</v>
      </c>
      <c r="E282" s="137"/>
      <c r="K282" s="146"/>
      <c r="AB282" s="147"/>
      <c r="AC282" s="139"/>
      <c r="AD282" s="139"/>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9"/>
      <c r="BP282" s="137"/>
      <c r="BQ282" s="137"/>
      <c r="BR282" s="137"/>
      <c r="BS282" s="137"/>
      <c r="BT282" s="137"/>
    </row>
    <row r="283" spans="1:72" s="145" customFormat="1" ht="12.75">
      <c r="A283" s="148" t="s">
        <v>426</v>
      </c>
      <c r="E283" s="137"/>
      <c r="K283" s="146"/>
      <c r="AB283" s="147"/>
      <c r="AC283" s="139"/>
      <c r="AD283" s="139"/>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9"/>
      <c r="BP283" s="137"/>
      <c r="BQ283" s="137"/>
      <c r="BR283" s="137"/>
      <c r="BS283" s="137"/>
      <c r="BT283" s="137"/>
    </row>
    <row r="284" spans="1:72" s="145" customFormat="1" ht="12.75">
      <c r="A284" s="148" t="s">
        <v>427</v>
      </c>
      <c r="E284" s="137"/>
      <c r="K284" s="146"/>
      <c r="AB284" s="147"/>
      <c r="AC284" s="139"/>
      <c r="AD284" s="139"/>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9"/>
      <c r="BP284" s="137"/>
      <c r="BQ284" s="137"/>
      <c r="BR284" s="137"/>
      <c r="BS284" s="137"/>
      <c r="BT284" s="137"/>
    </row>
    <row r="285" spans="1:72" s="145" customFormat="1" ht="12.75">
      <c r="A285" s="148" t="s">
        <v>428</v>
      </c>
      <c r="E285" s="137"/>
      <c r="K285" s="146"/>
      <c r="AB285" s="147"/>
      <c r="AC285" s="139"/>
      <c r="AD285" s="139"/>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c r="BO285" s="139"/>
      <c r="BP285" s="137"/>
      <c r="BQ285" s="137"/>
      <c r="BR285" s="137"/>
      <c r="BS285" s="137"/>
      <c r="BT285" s="137"/>
    </row>
    <row r="286" spans="1:72" s="145" customFormat="1" ht="12.75">
      <c r="A286" s="148" t="s">
        <v>429</v>
      </c>
      <c r="E286" s="137"/>
      <c r="K286" s="146"/>
      <c r="AB286" s="147"/>
      <c r="AC286" s="139"/>
      <c r="AD286" s="139"/>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c r="BH286" s="137"/>
      <c r="BI286" s="137"/>
      <c r="BJ286" s="137"/>
      <c r="BK286" s="137"/>
      <c r="BL286" s="137"/>
      <c r="BM286" s="137"/>
      <c r="BN286" s="137"/>
      <c r="BO286" s="139"/>
      <c r="BP286" s="137"/>
      <c r="BQ286" s="137"/>
      <c r="BR286" s="137"/>
      <c r="BS286" s="137"/>
      <c r="BT286" s="137"/>
    </row>
    <row r="287" spans="1:72" s="145" customFormat="1" ht="12.75">
      <c r="A287" s="148" t="s">
        <v>430</v>
      </c>
      <c r="E287" s="137"/>
      <c r="K287" s="146"/>
      <c r="AB287" s="147"/>
      <c r="AC287" s="139"/>
      <c r="AD287" s="139"/>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9"/>
      <c r="BP287" s="137"/>
      <c r="BQ287" s="137"/>
      <c r="BR287" s="137"/>
      <c r="BS287" s="137"/>
      <c r="BT287" s="137"/>
    </row>
    <row r="288" spans="1:72" s="145" customFormat="1" ht="12.75">
      <c r="A288" s="148" t="s">
        <v>431</v>
      </c>
      <c r="E288" s="137"/>
      <c r="K288" s="146"/>
      <c r="AB288" s="147"/>
      <c r="AC288" s="139"/>
      <c r="AD288" s="139"/>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c r="BO288" s="139"/>
      <c r="BP288" s="137"/>
      <c r="BQ288" s="137"/>
      <c r="BR288" s="137"/>
      <c r="BS288" s="137"/>
      <c r="BT288" s="137"/>
    </row>
    <row r="289" spans="1:72" s="145" customFormat="1" ht="12.75">
      <c r="A289" s="148" t="s">
        <v>432</v>
      </c>
      <c r="E289" s="137"/>
      <c r="K289" s="146"/>
      <c r="AB289" s="147"/>
      <c r="AC289" s="139"/>
      <c r="AD289" s="139"/>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c r="BO289" s="139"/>
      <c r="BP289" s="137"/>
      <c r="BQ289" s="137"/>
      <c r="BR289" s="137"/>
      <c r="BS289" s="137"/>
      <c r="BT289" s="137"/>
    </row>
    <row r="290" spans="1:72" s="145" customFormat="1" ht="12.75">
      <c r="A290" s="148" t="s">
        <v>433</v>
      </c>
      <c r="E290" s="137"/>
      <c r="K290" s="146"/>
      <c r="AB290" s="147"/>
      <c r="AC290" s="139"/>
      <c r="AD290" s="139"/>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c r="BO290" s="139"/>
      <c r="BP290" s="137"/>
      <c r="BQ290" s="137"/>
      <c r="BR290" s="137"/>
      <c r="BS290" s="137"/>
      <c r="BT290" s="137"/>
    </row>
    <row r="291" spans="1:72" s="145" customFormat="1" ht="12.75">
      <c r="A291" s="148" t="s">
        <v>434</v>
      </c>
      <c r="E291" s="137"/>
      <c r="K291" s="146"/>
      <c r="AB291" s="147"/>
      <c r="AC291" s="139"/>
      <c r="AD291" s="139"/>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9"/>
      <c r="BP291" s="137"/>
      <c r="BQ291" s="137"/>
      <c r="BR291" s="137"/>
      <c r="BS291" s="137"/>
      <c r="BT291" s="137"/>
    </row>
    <row r="292" spans="1:72" s="145" customFormat="1" ht="12.75">
      <c r="A292" s="148" t="s">
        <v>435</v>
      </c>
      <c r="E292" s="137"/>
      <c r="K292" s="146"/>
      <c r="AB292" s="147"/>
      <c r="AC292" s="139"/>
      <c r="AD292" s="139"/>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9"/>
      <c r="BP292" s="137"/>
      <c r="BQ292" s="137"/>
      <c r="BR292" s="137"/>
      <c r="BS292" s="137"/>
      <c r="BT292" s="137"/>
    </row>
    <row r="293" spans="1:72" s="145" customFormat="1" ht="12.75">
      <c r="A293" s="148" t="s">
        <v>436</v>
      </c>
      <c r="E293" s="137"/>
      <c r="K293" s="146"/>
      <c r="AB293" s="147"/>
      <c r="AC293" s="139"/>
      <c r="AD293" s="139"/>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c r="BO293" s="139"/>
      <c r="BP293" s="137"/>
      <c r="BQ293" s="137"/>
      <c r="BR293" s="137"/>
      <c r="BS293" s="137"/>
      <c r="BT293" s="137"/>
    </row>
    <row r="294" spans="1:72" s="145" customFormat="1" ht="12.75">
      <c r="A294" s="148" t="s">
        <v>437</v>
      </c>
      <c r="E294" s="137"/>
      <c r="K294" s="146"/>
      <c r="AB294" s="147"/>
      <c r="AC294" s="139"/>
      <c r="AD294" s="139"/>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9"/>
      <c r="BP294" s="137"/>
      <c r="BQ294" s="137"/>
      <c r="BR294" s="137"/>
      <c r="BS294" s="137"/>
      <c r="BT294" s="137"/>
    </row>
    <row r="295" spans="1:72" s="145" customFormat="1" ht="12.75">
      <c r="A295" s="148" t="s">
        <v>438</v>
      </c>
      <c r="E295" s="137"/>
      <c r="K295" s="146"/>
      <c r="AB295" s="147"/>
      <c r="AC295" s="139"/>
      <c r="AD295" s="139"/>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c r="BO295" s="139"/>
      <c r="BP295" s="137"/>
      <c r="BQ295" s="137"/>
      <c r="BR295" s="137"/>
      <c r="BS295" s="137"/>
      <c r="BT295" s="137"/>
    </row>
    <row r="296" spans="1:72" s="145" customFormat="1" ht="12.75">
      <c r="A296" s="148" t="s">
        <v>439</v>
      </c>
      <c r="E296" s="137"/>
      <c r="K296" s="146"/>
      <c r="AB296" s="147"/>
      <c r="AC296" s="139"/>
      <c r="AD296" s="139"/>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9"/>
      <c r="BP296" s="137"/>
      <c r="BQ296" s="137"/>
      <c r="BR296" s="137"/>
      <c r="BS296" s="137"/>
      <c r="BT296" s="137"/>
    </row>
    <row r="297" spans="1:72" s="145" customFormat="1" ht="12.75">
      <c r="A297" s="148" t="s">
        <v>440</v>
      </c>
      <c r="E297" s="137"/>
      <c r="K297" s="146"/>
      <c r="AB297" s="147"/>
      <c r="AC297" s="139"/>
      <c r="AD297" s="139"/>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c r="BO297" s="139"/>
      <c r="BP297" s="137"/>
      <c r="BQ297" s="137"/>
      <c r="BR297" s="137"/>
      <c r="BS297" s="137"/>
      <c r="BT297" s="137"/>
    </row>
    <row r="298" spans="1:72" s="145" customFormat="1" ht="12.75">
      <c r="A298" s="148" t="s">
        <v>441</v>
      </c>
      <c r="E298" s="137"/>
      <c r="K298" s="146"/>
      <c r="AB298" s="147"/>
      <c r="AC298" s="139"/>
      <c r="AD298" s="139"/>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c r="BO298" s="139"/>
      <c r="BP298" s="137"/>
      <c r="BQ298" s="137"/>
      <c r="BR298" s="137"/>
      <c r="BS298" s="137"/>
      <c r="BT298" s="137"/>
    </row>
    <row r="299" spans="1:72" s="145" customFormat="1" ht="12.75">
      <c r="A299" s="144" t="s">
        <v>442</v>
      </c>
      <c r="E299" s="137"/>
      <c r="K299" s="146"/>
      <c r="AB299" s="147"/>
      <c r="AC299" s="139"/>
      <c r="AD299" s="139"/>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9"/>
      <c r="BP299" s="137"/>
      <c r="BQ299" s="137"/>
      <c r="BR299" s="137"/>
      <c r="BS299" s="137"/>
      <c r="BT299" s="137"/>
    </row>
    <row r="300" spans="1:72" s="145" customFormat="1" ht="12.75">
      <c r="A300" s="148" t="s">
        <v>443</v>
      </c>
      <c r="E300" s="137"/>
      <c r="K300" s="146"/>
      <c r="AB300" s="147"/>
      <c r="AC300" s="139"/>
      <c r="AD300" s="139"/>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9"/>
      <c r="BP300" s="137"/>
      <c r="BQ300" s="137"/>
      <c r="BR300" s="137"/>
      <c r="BS300" s="137"/>
      <c r="BT300" s="137"/>
    </row>
    <row r="301" spans="1:72" s="145" customFormat="1" ht="12.75">
      <c r="A301" s="148" t="s">
        <v>663</v>
      </c>
      <c r="E301" s="137"/>
      <c r="K301" s="146"/>
      <c r="AB301" s="147"/>
      <c r="AC301" s="139"/>
      <c r="AD301" s="139"/>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9"/>
      <c r="BP301" s="137"/>
      <c r="BQ301" s="137"/>
      <c r="BR301" s="137"/>
      <c r="BS301" s="137"/>
      <c r="BT301" s="137"/>
    </row>
    <row r="302" spans="1:72" s="145" customFormat="1" ht="12.75">
      <c r="A302" s="148" t="s">
        <v>444</v>
      </c>
      <c r="E302" s="137"/>
      <c r="K302" s="146"/>
      <c r="AB302" s="147"/>
      <c r="AC302" s="139"/>
      <c r="AD302" s="139"/>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9"/>
      <c r="BP302" s="137"/>
      <c r="BQ302" s="137"/>
      <c r="BR302" s="137"/>
      <c r="BS302" s="137"/>
      <c r="BT302" s="137"/>
    </row>
    <row r="303" spans="1:72" s="145" customFormat="1" ht="12.75">
      <c r="A303" s="148" t="s">
        <v>445</v>
      </c>
      <c r="E303" s="137"/>
      <c r="K303" s="146"/>
      <c r="AB303" s="147"/>
      <c r="AC303" s="139"/>
      <c r="AD303" s="139"/>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c r="BF303" s="137"/>
      <c r="BG303" s="137"/>
      <c r="BH303" s="137"/>
      <c r="BI303" s="137"/>
      <c r="BJ303" s="137"/>
      <c r="BK303" s="137"/>
      <c r="BL303" s="137"/>
      <c r="BM303" s="137"/>
      <c r="BN303" s="137"/>
      <c r="BO303" s="139"/>
      <c r="BP303" s="137"/>
      <c r="BQ303" s="137"/>
      <c r="BR303" s="137"/>
      <c r="BS303" s="137"/>
      <c r="BT303" s="137"/>
    </row>
    <row r="304" spans="1:72" s="145" customFormat="1" ht="12.75">
      <c r="A304" s="144" t="s">
        <v>662</v>
      </c>
      <c r="E304" s="137"/>
      <c r="K304" s="146"/>
      <c r="AB304" s="147"/>
      <c r="AC304" s="139"/>
      <c r="AD304" s="139"/>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c r="BF304" s="137"/>
      <c r="BG304" s="137"/>
      <c r="BH304" s="137"/>
      <c r="BI304" s="137"/>
      <c r="BJ304" s="137"/>
      <c r="BK304" s="137"/>
      <c r="BL304" s="137"/>
      <c r="BM304" s="137"/>
      <c r="BN304" s="137"/>
      <c r="BO304" s="139"/>
      <c r="BP304" s="137"/>
      <c r="BQ304" s="137"/>
      <c r="BR304" s="137"/>
      <c r="BS304" s="137"/>
      <c r="BT304" s="137"/>
    </row>
    <row r="305" spans="1:72" s="145" customFormat="1" ht="12.75">
      <c r="A305" s="148" t="s">
        <v>446</v>
      </c>
      <c r="E305" s="137"/>
      <c r="K305" s="146"/>
      <c r="AB305" s="147"/>
      <c r="AC305" s="139"/>
      <c r="AD305" s="139"/>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c r="BF305" s="137"/>
      <c r="BG305" s="137"/>
      <c r="BH305" s="137"/>
      <c r="BI305" s="137"/>
      <c r="BJ305" s="137"/>
      <c r="BK305" s="137"/>
      <c r="BL305" s="137"/>
      <c r="BM305" s="137"/>
      <c r="BN305" s="137"/>
      <c r="BO305" s="139"/>
      <c r="BP305" s="137"/>
      <c r="BQ305" s="137"/>
      <c r="BR305" s="137"/>
      <c r="BS305" s="137"/>
      <c r="BT305" s="137"/>
    </row>
    <row r="306" spans="1:72" s="145" customFormat="1" ht="12.75">
      <c r="A306" s="148" t="s">
        <v>447</v>
      </c>
      <c r="E306" s="137"/>
      <c r="K306" s="146"/>
      <c r="AB306" s="147"/>
      <c r="AC306" s="139"/>
      <c r="AD306" s="139"/>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c r="BF306" s="137"/>
      <c r="BG306" s="137"/>
      <c r="BH306" s="137"/>
      <c r="BI306" s="137"/>
      <c r="BJ306" s="137"/>
      <c r="BK306" s="137"/>
      <c r="BL306" s="137"/>
      <c r="BM306" s="137"/>
      <c r="BN306" s="137"/>
      <c r="BO306" s="139"/>
      <c r="BP306" s="137"/>
      <c r="BQ306" s="137"/>
      <c r="BR306" s="137"/>
      <c r="BS306" s="137"/>
      <c r="BT306" s="137"/>
    </row>
    <row r="307" spans="1:72" s="145" customFormat="1" ht="12.75">
      <c r="A307" s="148" t="s">
        <v>448</v>
      </c>
      <c r="E307" s="137"/>
      <c r="K307" s="146"/>
      <c r="AB307" s="147"/>
      <c r="AC307" s="139"/>
      <c r="AD307" s="139"/>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c r="BF307" s="137"/>
      <c r="BG307" s="137"/>
      <c r="BH307" s="137"/>
      <c r="BI307" s="137"/>
      <c r="BJ307" s="137"/>
      <c r="BK307" s="137"/>
      <c r="BL307" s="137"/>
      <c r="BM307" s="137"/>
      <c r="BN307" s="137"/>
      <c r="BO307" s="139"/>
      <c r="BP307" s="137"/>
      <c r="BQ307" s="137"/>
      <c r="BR307" s="137"/>
      <c r="BS307" s="137"/>
      <c r="BT307" s="137"/>
    </row>
    <row r="308" spans="1:72" s="145" customFormat="1" ht="12.75">
      <c r="A308" s="148" t="s">
        <v>449</v>
      </c>
      <c r="E308" s="137"/>
      <c r="K308" s="146"/>
      <c r="AB308" s="147"/>
      <c r="AC308" s="139"/>
      <c r="AD308" s="139"/>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c r="BO308" s="139"/>
      <c r="BP308" s="137"/>
      <c r="BQ308" s="137"/>
      <c r="BR308" s="137"/>
      <c r="BS308" s="137"/>
      <c r="BT308" s="137"/>
    </row>
    <row r="309" spans="1:72" s="145" customFormat="1" ht="12.75">
      <c r="A309" s="148" t="s">
        <v>450</v>
      </c>
      <c r="E309" s="137"/>
      <c r="K309" s="146"/>
      <c r="AB309" s="147"/>
      <c r="AC309" s="139"/>
      <c r="AD309" s="139"/>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c r="BO309" s="139"/>
      <c r="BP309" s="137"/>
      <c r="BQ309" s="137"/>
      <c r="BR309" s="137"/>
      <c r="BS309" s="137"/>
      <c r="BT309" s="137"/>
    </row>
    <row r="310" spans="1:72" s="145" customFormat="1" ht="12.75">
      <c r="A310" s="144" t="s">
        <v>451</v>
      </c>
      <c r="E310" s="137"/>
      <c r="K310" s="146"/>
      <c r="AB310" s="147"/>
      <c r="AC310" s="139"/>
      <c r="AD310" s="139"/>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c r="BF310" s="137"/>
      <c r="BG310" s="137"/>
      <c r="BH310" s="137"/>
      <c r="BI310" s="137"/>
      <c r="BJ310" s="137"/>
      <c r="BK310" s="137"/>
      <c r="BL310" s="137"/>
      <c r="BM310" s="137"/>
      <c r="BN310" s="137"/>
      <c r="BO310" s="139"/>
      <c r="BP310" s="137"/>
      <c r="BQ310" s="137"/>
      <c r="BR310" s="137"/>
      <c r="BS310" s="137"/>
      <c r="BT310" s="137"/>
    </row>
    <row r="311" spans="1:72" s="145" customFormat="1" ht="12.75">
      <c r="A311" s="148" t="s">
        <v>452</v>
      </c>
      <c r="E311" s="137"/>
      <c r="K311" s="146"/>
      <c r="AB311" s="147"/>
      <c r="AC311" s="139"/>
      <c r="AD311" s="139"/>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c r="BF311" s="137"/>
      <c r="BG311" s="137"/>
      <c r="BH311" s="137"/>
      <c r="BI311" s="137"/>
      <c r="BJ311" s="137"/>
      <c r="BK311" s="137"/>
      <c r="BL311" s="137"/>
      <c r="BM311" s="137"/>
      <c r="BN311" s="137"/>
      <c r="BO311" s="139"/>
      <c r="BP311" s="137"/>
      <c r="BQ311" s="137"/>
      <c r="BR311" s="137"/>
      <c r="BS311" s="137"/>
      <c r="BT311" s="137"/>
    </row>
    <row r="312" spans="1:72" s="145" customFormat="1" ht="12.75">
      <c r="A312" s="148" t="s">
        <v>453</v>
      </c>
      <c r="E312" s="137"/>
      <c r="K312" s="146"/>
      <c r="AB312" s="147"/>
      <c r="AC312" s="139"/>
      <c r="AD312" s="139"/>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c r="BO312" s="139"/>
      <c r="BP312" s="137"/>
      <c r="BQ312" s="137"/>
      <c r="BR312" s="137"/>
      <c r="BS312" s="137"/>
      <c r="BT312" s="137"/>
    </row>
    <row r="313" spans="1:72" s="145" customFormat="1" ht="12.75">
      <c r="A313" s="148" t="s">
        <v>454</v>
      </c>
      <c r="E313" s="137"/>
      <c r="K313" s="146"/>
      <c r="AB313" s="147"/>
      <c r="AC313" s="139"/>
      <c r="AD313" s="139"/>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c r="BO313" s="139"/>
      <c r="BP313" s="137"/>
      <c r="BQ313" s="137"/>
      <c r="BR313" s="137"/>
      <c r="BS313" s="137"/>
      <c r="BT313" s="137"/>
    </row>
    <row r="314" spans="1:72" s="145" customFormat="1" ht="12.75">
      <c r="A314" s="144" t="s">
        <v>455</v>
      </c>
      <c r="E314" s="137"/>
      <c r="K314" s="146"/>
      <c r="AB314" s="147"/>
      <c r="AC314" s="139"/>
      <c r="AD314" s="139"/>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c r="BO314" s="139"/>
      <c r="BP314" s="137"/>
      <c r="BQ314" s="137"/>
      <c r="BR314" s="137"/>
      <c r="BS314" s="137"/>
      <c r="BT314" s="137"/>
    </row>
    <row r="315" spans="1:72" s="145" customFormat="1" ht="12.75">
      <c r="A315" s="148" t="s">
        <v>456</v>
      </c>
      <c r="E315" s="137"/>
      <c r="K315" s="146"/>
      <c r="AB315" s="147"/>
      <c r="AC315" s="139"/>
      <c r="AD315" s="139"/>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c r="BO315" s="139"/>
      <c r="BP315" s="137"/>
      <c r="BQ315" s="137"/>
      <c r="BR315" s="137"/>
      <c r="BS315" s="137"/>
      <c r="BT315" s="137"/>
    </row>
    <row r="316" spans="1:72" s="145" customFormat="1" ht="12.75">
      <c r="A316" s="148" t="s">
        <v>457</v>
      </c>
      <c r="E316" s="137"/>
      <c r="K316" s="146"/>
      <c r="AB316" s="147"/>
      <c r="AC316" s="139"/>
      <c r="AD316" s="139"/>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c r="BO316" s="139"/>
      <c r="BP316" s="137"/>
      <c r="BQ316" s="137"/>
      <c r="BR316" s="137"/>
      <c r="BS316" s="137"/>
      <c r="BT316" s="137"/>
    </row>
    <row r="317" spans="1:72" s="145" customFormat="1" ht="12.75">
      <c r="A317" s="148" t="s">
        <v>458</v>
      </c>
      <c r="E317" s="137"/>
      <c r="K317" s="146"/>
      <c r="AB317" s="147"/>
      <c r="AC317" s="139"/>
      <c r="AD317" s="139"/>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c r="BO317" s="139"/>
      <c r="BP317" s="137"/>
      <c r="BQ317" s="137"/>
      <c r="BR317" s="137"/>
      <c r="BS317" s="137"/>
      <c r="BT317" s="137"/>
    </row>
    <row r="318" spans="1:72" s="145" customFormat="1" ht="12.75">
      <c r="A318" s="148" t="s">
        <v>459</v>
      </c>
      <c r="E318" s="137"/>
      <c r="K318" s="146"/>
      <c r="AB318" s="147"/>
      <c r="AC318" s="139"/>
      <c r="AD318" s="139"/>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c r="BO318" s="139"/>
      <c r="BP318" s="137"/>
      <c r="BQ318" s="137"/>
      <c r="BR318" s="137"/>
      <c r="BS318" s="137"/>
      <c r="BT318" s="137"/>
    </row>
    <row r="319" spans="1:72" s="145" customFormat="1" ht="12.75">
      <c r="A319" s="148" t="s">
        <v>460</v>
      </c>
      <c r="E319" s="137"/>
      <c r="K319" s="146"/>
      <c r="AB319" s="147"/>
      <c r="AC319" s="139"/>
      <c r="AD319" s="139"/>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c r="BO319" s="139"/>
      <c r="BP319" s="137"/>
      <c r="BQ319" s="137"/>
      <c r="BR319" s="137"/>
      <c r="BS319" s="137"/>
      <c r="BT319" s="137"/>
    </row>
    <row r="320" spans="1:72" s="145" customFormat="1" ht="12.75">
      <c r="A320" s="144" t="s">
        <v>461</v>
      </c>
      <c r="E320" s="137"/>
      <c r="K320" s="146"/>
      <c r="AB320" s="147"/>
      <c r="AC320" s="139"/>
      <c r="AD320" s="139"/>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c r="BO320" s="139"/>
      <c r="BP320" s="137"/>
      <c r="BQ320" s="137"/>
      <c r="BR320" s="137"/>
      <c r="BS320" s="137"/>
      <c r="BT320" s="137"/>
    </row>
    <row r="321" spans="1:72" s="145" customFormat="1" ht="12.75">
      <c r="A321" s="148" t="s">
        <v>462</v>
      </c>
      <c r="E321" s="137"/>
      <c r="K321" s="146"/>
      <c r="AB321" s="147"/>
      <c r="AC321" s="139"/>
      <c r="AD321" s="139"/>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c r="BO321" s="139"/>
      <c r="BP321" s="137"/>
      <c r="BQ321" s="137"/>
      <c r="BR321" s="137"/>
      <c r="BS321" s="137"/>
      <c r="BT321" s="137"/>
    </row>
    <row r="322" spans="1:72" s="145" customFormat="1" ht="12.75">
      <c r="A322" s="148" t="s">
        <v>463</v>
      </c>
      <c r="E322" s="137"/>
      <c r="K322" s="146"/>
      <c r="AB322" s="147"/>
      <c r="AC322" s="139"/>
      <c r="AD322" s="139"/>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c r="BO322" s="139"/>
      <c r="BP322" s="137"/>
      <c r="BQ322" s="137"/>
      <c r="BR322" s="137"/>
      <c r="BS322" s="137"/>
      <c r="BT322" s="137"/>
    </row>
    <row r="323" spans="1:72" s="145" customFormat="1" ht="12.75">
      <c r="A323" s="148" t="s">
        <v>464</v>
      </c>
      <c r="E323" s="137"/>
      <c r="K323" s="146"/>
      <c r="AB323" s="147"/>
      <c r="AC323" s="139"/>
      <c r="AD323" s="139"/>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c r="BO323" s="139"/>
      <c r="BP323" s="137"/>
      <c r="BQ323" s="137"/>
      <c r="BR323" s="137"/>
      <c r="BS323" s="137"/>
      <c r="BT323" s="137"/>
    </row>
    <row r="324" spans="1:72" s="145" customFormat="1" ht="12.75">
      <c r="A324" s="148" t="s">
        <v>465</v>
      </c>
      <c r="E324" s="137"/>
      <c r="K324" s="146"/>
      <c r="AB324" s="147"/>
      <c r="AC324" s="139"/>
      <c r="AD324" s="139"/>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c r="BF324" s="137"/>
      <c r="BG324" s="137"/>
      <c r="BH324" s="137"/>
      <c r="BI324" s="137"/>
      <c r="BJ324" s="137"/>
      <c r="BK324" s="137"/>
      <c r="BL324" s="137"/>
      <c r="BM324" s="137"/>
      <c r="BN324" s="137"/>
      <c r="BO324" s="139"/>
      <c r="BP324" s="137"/>
      <c r="BQ324" s="137"/>
      <c r="BR324" s="137"/>
      <c r="BS324" s="137"/>
      <c r="BT324" s="137"/>
    </row>
    <row r="325" spans="1:72" s="145" customFormat="1" ht="12.75">
      <c r="A325" s="148" t="s">
        <v>466</v>
      </c>
      <c r="E325" s="137"/>
      <c r="K325" s="146"/>
      <c r="AB325" s="147"/>
      <c r="AC325" s="139"/>
      <c r="AD325" s="139"/>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9"/>
      <c r="BP325" s="137"/>
      <c r="BQ325" s="137"/>
      <c r="BR325" s="137"/>
      <c r="BS325" s="137"/>
      <c r="BT325" s="137"/>
    </row>
    <row r="326" spans="1:72" s="145" customFormat="1" ht="12.75">
      <c r="A326" s="148"/>
      <c r="E326" s="137"/>
      <c r="K326" s="146"/>
      <c r="AB326" s="147"/>
      <c r="AC326" s="139"/>
      <c r="AD326" s="139"/>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c r="BO326" s="139"/>
      <c r="BP326" s="137"/>
      <c r="BQ326" s="137"/>
      <c r="BR326" s="137"/>
      <c r="BS326" s="137"/>
      <c r="BT326" s="137"/>
    </row>
    <row r="327" spans="1:67" s="137" customFormat="1" ht="12.75">
      <c r="A327" s="140" t="s">
        <v>664</v>
      </c>
      <c r="K327" s="138"/>
      <c r="AB327" s="143"/>
      <c r="AC327" s="139"/>
      <c r="AD327" s="139"/>
      <c r="BO327" s="139"/>
    </row>
    <row r="328" spans="1:72" s="145" customFormat="1" ht="12.75">
      <c r="A328" s="144" t="s">
        <v>467</v>
      </c>
      <c r="E328" s="137"/>
      <c r="K328" s="146"/>
      <c r="AB328" s="147"/>
      <c r="AC328" s="139"/>
      <c r="AD328" s="139"/>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c r="BO328" s="139"/>
      <c r="BP328" s="137"/>
      <c r="BQ328" s="137"/>
      <c r="BR328" s="137"/>
      <c r="BS328" s="137"/>
      <c r="BT328" s="137"/>
    </row>
    <row r="329" spans="1:72" s="145" customFormat="1" ht="12.75">
      <c r="A329" s="148" t="s">
        <v>468</v>
      </c>
      <c r="E329" s="137"/>
      <c r="K329" s="146"/>
      <c r="AB329" s="147"/>
      <c r="AC329" s="139"/>
      <c r="AD329" s="139"/>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c r="BF329" s="137"/>
      <c r="BG329" s="137"/>
      <c r="BH329" s="137"/>
      <c r="BI329" s="137"/>
      <c r="BJ329" s="137"/>
      <c r="BK329" s="137"/>
      <c r="BL329" s="137"/>
      <c r="BM329" s="137"/>
      <c r="BN329" s="137"/>
      <c r="BO329" s="139"/>
      <c r="BP329" s="137"/>
      <c r="BQ329" s="137"/>
      <c r="BR329" s="137"/>
      <c r="BS329" s="137"/>
      <c r="BT329" s="137"/>
    </row>
    <row r="330" spans="1:72" s="145" customFormat="1" ht="12.75">
      <c r="A330" s="148" t="s">
        <v>469</v>
      </c>
      <c r="E330" s="137"/>
      <c r="K330" s="146"/>
      <c r="AB330" s="147"/>
      <c r="AC330" s="139"/>
      <c r="AD330" s="139"/>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c r="BF330" s="137"/>
      <c r="BG330" s="137"/>
      <c r="BH330" s="137"/>
      <c r="BI330" s="137"/>
      <c r="BJ330" s="137"/>
      <c r="BK330" s="137"/>
      <c r="BL330" s="137"/>
      <c r="BM330" s="137"/>
      <c r="BN330" s="137"/>
      <c r="BO330" s="139"/>
      <c r="BP330" s="137"/>
      <c r="BQ330" s="137"/>
      <c r="BR330" s="137"/>
      <c r="BS330" s="137"/>
      <c r="BT330" s="137"/>
    </row>
    <row r="331" spans="1:72" s="145" customFormat="1" ht="12.75">
      <c r="A331" s="148" t="s">
        <v>470</v>
      </c>
      <c r="E331" s="137"/>
      <c r="K331" s="146"/>
      <c r="AB331" s="147"/>
      <c r="AC331" s="139"/>
      <c r="AD331" s="139"/>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c r="BF331" s="137"/>
      <c r="BG331" s="137"/>
      <c r="BH331" s="137"/>
      <c r="BI331" s="137"/>
      <c r="BJ331" s="137"/>
      <c r="BK331" s="137"/>
      <c r="BL331" s="137"/>
      <c r="BM331" s="137"/>
      <c r="BN331" s="137"/>
      <c r="BO331" s="139"/>
      <c r="BP331" s="137"/>
      <c r="BQ331" s="137"/>
      <c r="BR331" s="137"/>
      <c r="BS331" s="137"/>
      <c r="BT331" s="137"/>
    </row>
    <row r="332" spans="1:72" s="145" customFormat="1" ht="12.75">
      <c r="A332" s="148" t="s">
        <v>471</v>
      </c>
      <c r="E332" s="137"/>
      <c r="K332" s="146"/>
      <c r="AB332" s="147"/>
      <c r="AC332" s="139"/>
      <c r="AD332" s="139"/>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c r="BF332" s="137"/>
      <c r="BG332" s="137"/>
      <c r="BH332" s="137"/>
      <c r="BI332" s="137"/>
      <c r="BJ332" s="137"/>
      <c r="BK332" s="137"/>
      <c r="BL332" s="137"/>
      <c r="BM332" s="137"/>
      <c r="BN332" s="137"/>
      <c r="BO332" s="139"/>
      <c r="BP332" s="137"/>
      <c r="BQ332" s="137"/>
      <c r="BR332" s="137"/>
      <c r="BS332" s="137"/>
      <c r="BT332" s="137"/>
    </row>
    <row r="333" spans="1:72" s="145" customFormat="1" ht="12.75">
      <c r="A333" s="148" t="s">
        <v>472</v>
      </c>
      <c r="E333" s="137"/>
      <c r="K333" s="146"/>
      <c r="AB333" s="147"/>
      <c r="AC333" s="139"/>
      <c r="AD333" s="139"/>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c r="BF333" s="137"/>
      <c r="BG333" s="137"/>
      <c r="BH333" s="137"/>
      <c r="BI333" s="137"/>
      <c r="BJ333" s="137"/>
      <c r="BK333" s="137"/>
      <c r="BL333" s="137"/>
      <c r="BM333" s="137"/>
      <c r="BN333" s="137"/>
      <c r="BO333" s="139"/>
      <c r="BP333" s="137"/>
      <c r="BQ333" s="137"/>
      <c r="BR333" s="137"/>
      <c r="BS333" s="137"/>
      <c r="BT333" s="137"/>
    </row>
    <row r="334" spans="1:72" s="145" customFormat="1" ht="12.75">
      <c r="A334" s="148" t="s">
        <v>473</v>
      </c>
      <c r="E334" s="137"/>
      <c r="K334" s="146"/>
      <c r="AB334" s="147"/>
      <c r="AC334" s="139"/>
      <c r="AD334" s="139"/>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7"/>
      <c r="BO334" s="139"/>
      <c r="BP334" s="137"/>
      <c r="BQ334" s="137"/>
      <c r="BR334" s="137"/>
      <c r="BS334" s="137"/>
      <c r="BT334" s="137"/>
    </row>
    <row r="335" spans="1:72" s="145" customFormat="1" ht="12.75">
      <c r="A335" s="148" t="s">
        <v>474</v>
      </c>
      <c r="E335" s="137"/>
      <c r="K335" s="146"/>
      <c r="AB335" s="147"/>
      <c r="AC335" s="139"/>
      <c r="AD335" s="139"/>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c r="BF335" s="137"/>
      <c r="BG335" s="137"/>
      <c r="BH335" s="137"/>
      <c r="BI335" s="137"/>
      <c r="BJ335" s="137"/>
      <c r="BK335" s="137"/>
      <c r="BL335" s="137"/>
      <c r="BM335" s="137"/>
      <c r="BN335" s="137"/>
      <c r="BO335" s="139"/>
      <c r="BP335" s="137"/>
      <c r="BQ335" s="137"/>
      <c r="BR335" s="137"/>
      <c r="BS335" s="137"/>
      <c r="BT335" s="137"/>
    </row>
    <row r="336" spans="1:72" s="145" customFormat="1" ht="12.75">
      <c r="A336" s="144" t="s">
        <v>475</v>
      </c>
      <c r="E336" s="137"/>
      <c r="K336" s="146"/>
      <c r="AB336" s="147"/>
      <c r="AC336" s="139"/>
      <c r="AD336" s="139"/>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c r="BO336" s="139"/>
      <c r="BP336" s="137"/>
      <c r="BQ336" s="137"/>
      <c r="BR336" s="137"/>
      <c r="BS336" s="137"/>
      <c r="BT336" s="137"/>
    </row>
    <row r="337" spans="1:72" s="145" customFormat="1" ht="12.75">
      <c r="A337" s="148" t="s">
        <v>476</v>
      </c>
      <c r="E337" s="137"/>
      <c r="K337" s="146"/>
      <c r="AB337" s="147"/>
      <c r="AC337" s="139"/>
      <c r="AD337" s="139"/>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9"/>
      <c r="BP337" s="137"/>
      <c r="BQ337" s="137"/>
      <c r="BR337" s="137"/>
      <c r="BS337" s="137"/>
      <c r="BT337" s="137"/>
    </row>
    <row r="338" spans="1:72" s="145" customFormat="1" ht="12.75">
      <c r="A338" s="148" t="s">
        <v>477</v>
      </c>
      <c r="E338" s="137"/>
      <c r="K338" s="146"/>
      <c r="AB338" s="147"/>
      <c r="AC338" s="139"/>
      <c r="AD338" s="139"/>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c r="BI338" s="137"/>
      <c r="BJ338" s="137"/>
      <c r="BK338" s="137"/>
      <c r="BL338" s="137"/>
      <c r="BM338" s="137"/>
      <c r="BN338" s="137"/>
      <c r="BO338" s="139"/>
      <c r="BP338" s="137"/>
      <c r="BQ338" s="137"/>
      <c r="BR338" s="137"/>
      <c r="BS338" s="137"/>
      <c r="BT338" s="137"/>
    </row>
    <row r="339" spans="1:72" s="145" customFormat="1" ht="12.75">
      <c r="A339" s="148" t="s">
        <v>478</v>
      </c>
      <c r="E339" s="137"/>
      <c r="K339" s="146"/>
      <c r="AB339" s="147"/>
      <c r="AC339" s="139"/>
      <c r="AD339" s="139"/>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c r="BF339" s="137"/>
      <c r="BG339" s="137"/>
      <c r="BH339" s="137"/>
      <c r="BI339" s="137"/>
      <c r="BJ339" s="137"/>
      <c r="BK339" s="137"/>
      <c r="BL339" s="137"/>
      <c r="BM339" s="137"/>
      <c r="BN339" s="137"/>
      <c r="BO339" s="139"/>
      <c r="BP339" s="137"/>
      <c r="BQ339" s="137"/>
      <c r="BR339" s="137"/>
      <c r="BS339" s="137"/>
      <c r="BT339" s="137"/>
    </row>
    <row r="340" spans="1:72" s="145" customFormat="1" ht="12.75">
      <c r="A340" s="148" t="s">
        <v>479</v>
      </c>
      <c r="E340" s="137"/>
      <c r="K340" s="146"/>
      <c r="AB340" s="147"/>
      <c r="AC340" s="139"/>
      <c r="AD340" s="139"/>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c r="BO340" s="139"/>
      <c r="BP340" s="137"/>
      <c r="BQ340" s="137"/>
      <c r="BR340" s="137"/>
      <c r="BS340" s="137"/>
      <c r="BT340" s="137"/>
    </row>
    <row r="341" spans="1:72" s="145" customFormat="1" ht="12.75">
      <c r="A341" s="148"/>
      <c r="E341" s="137"/>
      <c r="K341" s="146"/>
      <c r="AB341" s="147"/>
      <c r="AC341" s="139"/>
      <c r="AD341" s="139"/>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c r="BF341" s="137"/>
      <c r="BG341" s="137"/>
      <c r="BH341" s="137"/>
      <c r="BI341" s="137"/>
      <c r="BJ341" s="137"/>
      <c r="BK341" s="137"/>
      <c r="BL341" s="137"/>
      <c r="BM341" s="137"/>
      <c r="BN341" s="137"/>
      <c r="BO341" s="139"/>
      <c r="BP341" s="137"/>
      <c r="BQ341" s="137"/>
      <c r="BR341" s="137"/>
      <c r="BS341" s="137"/>
      <c r="BT341" s="137"/>
    </row>
    <row r="342" spans="1:67" s="137" customFormat="1" ht="12.75">
      <c r="A342" s="140" t="s">
        <v>480</v>
      </c>
      <c r="K342" s="138"/>
      <c r="AB342" s="143"/>
      <c r="AC342" s="139"/>
      <c r="AD342" s="139"/>
      <c r="BO342" s="139"/>
    </row>
    <row r="343" spans="1:72" s="145" customFormat="1" ht="12.75">
      <c r="A343" s="144" t="s">
        <v>481</v>
      </c>
      <c r="E343" s="137"/>
      <c r="K343" s="146"/>
      <c r="AB343" s="147"/>
      <c r="AC343" s="139"/>
      <c r="AD343" s="139"/>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c r="BO343" s="139"/>
      <c r="BP343" s="137"/>
      <c r="BQ343" s="137"/>
      <c r="BR343" s="137"/>
      <c r="BS343" s="137"/>
      <c r="BT343" s="137"/>
    </row>
    <row r="344" spans="1:72" s="145" customFormat="1" ht="12.75">
      <c r="A344" s="148" t="s">
        <v>482</v>
      </c>
      <c r="E344" s="137"/>
      <c r="K344" s="146"/>
      <c r="AB344" s="147"/>
      <c r="AC344" s="139"/>
      <c r="AD344" s="139"/>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c r="BO344" s="139"/>
      <c r="BP344" s="137"/>
      <c r="BQ344" s="137"/>
      <c r="BR344" s="137"/>
      <c r="BS344" s="137"/>
      <c r="BT344" s="137"/>
    </row>
    <row r="345" spans="1:72" s="145" customFormat="1" ht="12.75">
      <c r="A345" s="148" t="s">
        <v>483</v>
      </c>
      <c r="E345" s="137"/>
      <c r="K345" s="146"/>
      <c r="AB345" s="147"/>
      <c r="AC345" s="139"/>
      <c r="AD345" s="139"/>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c r="BO345" s="139"/>
      <c r="BP345" s="137"/>
      <c r="BQ345" s="137"/>
      <c r="BR345" s="137"/>
      <c r="BS345" s="137"/>
      <c r="BT345" s="137"/>
    </row>
    <row r="346" spans="1:72" s="145" customFormat="1" ht="12.75">
      <c r="A346" s="148" t="s">
        <v>484</v>
      </c>
      <c r="E346" s="137"/>
      <c r="K346" s="146"/>
      <c r="AB346" s="147"/>
      <c r="AC346" s="139"/>
      <c r="AD346" s="139"/>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9"/>
      <c r="BP346" s="137"/>
      <c r="BQ346" s="137"/>
      <c r="BR346" s="137"/>
      <c r="BS346" s="137"/>
      <c r="BT346" s="137"/>
    </row>
    <row r="347" spans="1:72" s="145" customFormat="1" ht="12.75">
      <c r="A347" s="148" t="s">
        <v>485</v>
      </c>
      <c r="E347" s="137"/>
      <c r="K347" s="146"/>
      <c r="AB347" s="147"/>
      <c r="AC347" s="139"/>
      <c r="AD347" s="139"/>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9"/>
      <c r="BP347" s="137"/>
      <c r="BQ347" s="137"/>
      <c r="BR347" s="137"/>
      <c r="BS347" s="137"/>
      <c r="BT347" s="137"/>
    </row>
    <row r="348" spans="1:72" s="145" customFormat="1" ht="12.75">
      <c r="A348" s="148" t="s">
        <v>486</v>
      </c>
      <c r="E348" s="137"/>
      <c r="K348" s="146"/>
      <c r="AB348" s="147"/>
      <c r="AC348" s="139"/>
      <c r="AD348" s="139"/>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9"/>
      <c r="BP348" s="137"/>
      <c r="BQ348" s="137"/>
      <c r="BR348" s="137"/>
      <c r="BS348" s="137"/>
      <c r="BT348" s="137"/>
    </row>
    <row r="349" spans="1:72" s="145" customFormat="1" ht="12.75">
      <c r="A349" s="148" t="s">
        <v>487</v>
      </c>
      <c r="E349" s="137"/>
      <c r="K349" s="146"/>
      <c r="AB349" s="147"/>
      <c r="AC349" s="139"/>
      <c r="AD349" s="139"/>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9"/>
      <c r="BP349" s="137"/>
      <c r="BQ349" s="137"/>
      <c r="BR349" s="137"/>
      <c r="BS349" s="137"/>
      <c r="BT349" s="137"/>
    </row>
    <row r="350" spans="1:72" s="145" customFormat="1" ht="12.75">
      <c r="A350" s="148" t="s">
        <v>488</v>
      </c>
      <c r="E350" s="137"/>
      <c r="K350" s="146"/>
      <c r="AB350" s="147"/>
      <c r="AC350" s="139"/>
      <c r="AD350" s="139"/>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9"/>
      <c r="BP350" s="137"/>
      <c r="BQ350" s="137"/>
      <c r="BR350" s="137"/>
      <c r="BS350" s="137"/>
      <c r="BT350" s="137"/>
    </row>
    <row r="351" spans="1:72" s="145" customFormat="1" ht="12.75">
      <c r="A351" s="148" t="s">
        <v>489</v>
      </c>
      <c r="E351" s="137"/>
      <c r="K351" s="146"/>
      <c r="AB351" s="147"/>
      <c r="AC351" s="139"/>
      <c r="AD351" s="139"/>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9"/>
      <c r="BP351" s="137"/>
      <c r="BQ351" s="137"/>
      <c r="BR351" s="137"/>
      <c r="BS351" s="137"/>
      <c r="BT351" s="137"/>
    </row>
    <row r="352" spans="1:72" s="145" customFormat="1" ht="12.75">
      <c r="A352" s="148" t="s">
        <v>490</v>
      </c>
      <c r="E352" s="137"/>
      <c r="K352" s="146"/>
      <c r="AB352" s="147"/>
      <c r="AC352" s="139"/>
      <c r="AD352" s="139"/>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c r="BO352" s="139"/>
      <c r="BP352" s="137"/>
      <c r="BQ352" s="137"/>
      <c r="BR352" s="137"/>
      <c r="BS352" s="137"/>
      <c r="BT352" s="137"/>
    </row>
    <row r="353" spans="1:72" s="145" customFormat="1" ht="12.75">
      <c r="A353" s="148" t="s">
        <v>491</v>
      </c>
      <c r="E353" s="137"/>
      <c r="K353" s="146"/>
      <c r="AB353" s="147"/>
      <c r="AC353" s="139"/>
      <c r="AD353" s="139"/>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c r="BF353" s="137"/>
      <c r="BG353" s="137"/>
      <c r="BH353" s="137"/>
      <c r="BI353" s="137"/>
      <c r="BJ353" s="137"/>
      <c r="BK353" s="137"/>
      <c r="BL353" s="137"/>
      <c r="BM353" s="137"/>
      <c r="BN353" s="137"/>
      <c r="BO353" s="139"/>
      <c r="BP353" s="137"/>
      <c r="BQ353" s="137"/>
      <c r="BR353" s="137"/>
      <c r="BS353" s="137"/>
      <c r="BT353" s="137"/>
    </row>
    <row r="354" spans="1:72" s="145" customFormat="1" ht="12.75">
      <c r="A354" s="144" t="s">
        <v>492</v>
      </c>
      <c r="E354" s="137"/>
      <c r="K354" s="146"/>
      <c r="AB354" s="147"/>
      <c r="AC354" s="139"/>
      <c r="AD354" s="139"/>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c r="BF354" s="137"/>
      <c r="BG354" s="137"/>
      <c r="BH354" s="137"/>
      <c r="BI354" s="137"/>
      <c r="BJ354" s="137"/>
      <c r="BK354" s="137"/>
      <c r="BL354" s="137"/>
      <c r="BM354" s="137"/>
      <c r="BN354" s="137"/>
      <c r="BO354" s="139"/>
      <c r="BP354" s="137"/>
      <c r="BQ354" s="137"/>
      <c r="BR354" s="137"/>
      <c r="BS354" s="137"/>
      <c r="BT354" s="137"/>
    </row>
    <row r="355" spans="1:72" s="145" customFormat="1" ht="12.75">
      <c r="A355" s="148" t="s">
        <v>493</v>
      </c>
      <c r="E355" s="137"/>
      <c r="K355" s="146"/>
      <c r="AB355" s="147"/>
      <c r="AC355" s="139"/>
      <c r="AD355" s="139"/>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c r="BO355" s="139"/>
      <c r="BP355" s="137"/>
      <c r="BQ355" s="137"/>
      <c r="BR355" s="137"/>
      <c r="BS355" s="137"/>
      <c r="BT355" s="137"/>
    </row>
    <row r="356" spans="1:72" s="145" customFormat="1" ht="12.75">
      <c r="A356" s="148" t="s">
        <v>494</v>
      </c>
      <c r="E356" s="137"/>
      <c r="K356" s="146"/>
      <c r="AB356" s="147"/>
      <c r="AC356" s="139"/>
      <c r="AD356" s="139"/>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c r="BO356" s="139"/>
      <c r="BP356" s="137"/>
      <c r="BQ356" s="137"/>
      <c r="BR356" s="137"/>
      <c r="BS356" s="137"/>
      <c r="BT356" s="137"/>
    </row>
    <row r="357" spans="1:72" s="145" customFormat="1" ht="12.75">
      <c r="A357" s="148" t="s">
        <v>495</v>
      </c>
      <c r="E357" s="137"/>
      <c r="K357" s="146"/>
      <c r="AB357" s="147"/>
      <c r="AC357" s="139"/>
      <c r="AD357" s="139"/>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c r="BO357" s="139"/>
      <c r="BP357" s="137"/>
      <c r="BQ357" s="137"/>
      <c r="BR357" s="137"/>
      <c r="BS357" s="137"/>
      <c r="BT357" s="137"/>
    </row>
    <row r="358" spans="1:72" s="145" customFormat="1" ht="12.75">
      <c r="A358" s="148" t="s">
        <v>496</v>
      </c>
      <c r="E358" s="137"/>
      <c r="K358" s="146"/>
      <c r="AB358" s="147"/>
      <c r="AC358" s="139"/>
      <c r="AD358" s="139"/>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c r="BO358" s="139"/>
      <c r="BP358" s="137"/>
      <c r="BQ358" s="137"/>
      <c r="BR358" s="137"/>
      <c r="BS358" s="137"/>
      <c r="BT358" s="137"/>
    </row>
    <row r="359" spans="1:72" s="145" customFormat="1" ht="12.75">
      <c r="A359" s="148" t="s">
        <v>497</v>
      </c>
      <c r="E359" s="137"/>
      <c r="K359" s="146"/>
      <c r="AB359" s="147"/>
      <c r="AC359" s="139"/>
      <c r="AD359" s="139"/>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c r="BF359" s="137"/>
      <c r="BG359" s="137"/>
      <c r="BH359" s="137"/>
      <c r="BI359" s="137"/>
      <c r="BJ359" s="137"/>
      <c r="BK359" s="137"/>
      <c r="BL359" s="137"/>
      <c r="BM359" s="137"/>
      <c r="BN359" s="137"/>
      <c r="BO359" s="139"/>
      <c r="BP359" s="137"/>
      <c r="BQ359" s="137"/>
      <c r="BR359" s="137"/>
      <c r="BS359" s="137"/>
      <c r="BT359" s="137"/>
    </row>
    <row r="360" spans="1:72" s="145" customFormat="1" ht="12.75">
      <c r="A360" s="148" t="s">
        <v>498</v>
      </c>
      <c r="E360" s="137"/>
      <c r="K360" s="146"/>
      <c r="AB360" s="147"/>
      <c r="AC360" s="139"/>
      <c r="AD360" s="139"/>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c r="BF360" s="137"/>
      <c r="BG360" s="137"/>
      <c r="BH360" s="137"/>
      <c r="BI360" s="137"/>
      <c r="BJ360" s="137"/>
      <c r="BK360" s="137"/>
      <c r="BL360" s="137"/>
      <c r="BM360" s="137"/>
      <c r="BN360" s="137"/>
      <c r="BO360" s="139"/>
      <c r="BP360" s="137"/>
      <c r="BQ360" s="137"/>
      <c r="BR360" s="137"/>
      <c r="BS360" s="137"/>
      <c r="BT360" s="137"/>
    </row>
    <row r="361" spans="1:72" s="145" customFormat="1" ht="12.75">
      <c r="A361" s="148" t="s">
        <v>499</v>
      </c>
      <c r="E361" s="137"/>
      <c r="K361" s="146"/>
      <c r="AB361" s="147"/>
      <c r="AC361" s="139"/>
      <c r="AD361" s="139"/>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c r="BF361" s="137"/>
      <c r="BG361" s="137"/>
      <c r="BH361" s="137"/>
      <c r="BI361" s="137"/>
      <c r="BJ361" s="137"/>
      <c r="BK361" s="137"/>
      <c r="BL361" s="137"/>
      <c r="BM361" s="137"/>
      <c r="BN361" s="137"/>
      <c r="BO361" s="139"/>
      <c r="BP361" s="137"/>
      <c r="BQ361" s="137"/>
      <c r="BR361" s="137"/>
      <c r="BS361" s="137"/>
      <c r="BT361" s="137"/>
    </row>
    <row r="362" spans="1:72" s="145" customFormat="1" ht="12.75">
      <c r="A362" s="148" t="s">
        <v>500</v>
      </c>
      <c r="E362" s="137"/>
      <c r="K362" s="146"/>
      <c r="AB362" s="147"/>
      <c r="AC362" s="139"/>
      <c r="AD362" s="139"/>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c r="BO362" s="139"/>
      <c r="BP362" s="137"/>
      <c r="BQ362" s="137"/>
      <c r="BR362" s="137"/>
      <c r="BS362" s="137"/>
      <c r="BT362" s="137"/>
    </row>
    <row r="363" spans="1:72" s="145" customFormat="1" ht="12.75">
      <c r="A363" s="148" t="s">
        <v>501</v>
      </c>
      <c r="E363" s="137"/>
      <c r="K363" s="146"/>
      <c r="AB363" s="147"/>
      <c r="AC363" s="139"/>
      <c r="AD363" s="139"/>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c r="BF363" s="137"/>
      <c r="BG363" s="137"/>
      <c r="BH363" s="137"/>
      <c r="BI363" s="137"/>
      <c r="BJ363" s="137"/>
      <c r="BK363" s="137"/>
      <c r="BL363" s="137"/>
      <c r="BM363" s="137"/>
      <c r="BN363" s="137"/>
      <c r="BO363" s="139"/>
      <c r="BP363" s="137"/>
      <c r="BQ363" s="137"/>
      <c r="BR363" s="137"/>
      <c r="BS363" s="137"/>
      <c r="BT363" s="137"/>
    </row>
    <row r="364" spans="1:72" s="145" customFormat="1" ht="12.75">
      <c r="A364" s="148" t="s">
        <v>502</v>
      </c>
      <c r="E364" s="137"/>
      <c r="K364" s="146"/>
      <c r="AB364" s="147"/>
      <c r="AC364" s="139"/>
      <c r="AD364" s="139"/>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c r="BF364" s="137"/>
      <c r="BG364" s="137"/>
      <c r="BH364" s="137"/>
      <c r="BI364" s="137"/>
      <c r="BJ364" s="137"/>
      <c r="BK364" s="137"/>
      <c r="BL364" s="137"/>
      <c r="BM364" s="137"/>
      <c r="BN364" s="137"/>
      <c r="BO364" s="139"/>
      <c r="BP364" s="137"/>
      <c r="BQ364" s="137"/>
      <c r="BR364" s="137"/>
      <c r="BS364" s="137"/>
      <c r="BT364" s="137"/>
    </row>
    <row r="365" spans="1:72" s="145" customFormat="1" ht="12.75">
      <c r="A365" s="144" t="s">
        <v>503</v>
      </c>
      <c r="E365" s="137"/>
      <c r="K365" s="146"/>
      <c r="AB365" s="147"/>
      <c r="AC365" s="139"/>
      <c r="AD365" s="139"/>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c r="BF365" s="137"/>
      <c r="BG365" s="137"/>
      <c r="BH365" s="137"/>
      <c r="BI365" s="137"/>
      <c r="BJ365" s="137"/>
      <c r="BK365" s="137"/>
      <c r="BL365" s="137"/>
      <c r="BM365" s="137"/>
      <c r="BN365" s="137"/>
      <c r="BO365" s="139"/>
      <c r="BP365" s="137"/>
      <c r="BQ365" s="137"/>
      <c r="BR365" s="137"/>
      <c r="BS365" s="137"/>
      <c r="BT365" s="137"/>
    </row>
    <row r="366" spans="1:72" s="145" customFormat="1" ht="12.75">
      <c r="A366" s="148" t="s">
        <v>504</v>
      </c>
      <c r="E366" s="137"/>
      <c r="K366" s="146"/>
      <c r="AB366" s="147"/>
      <c r="AC366" s="139"/>
      <c r="AD366" s="139"/>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9"/>
      <c r="BP366" s="137"/>
      <c r="BQ366" s="137"/>
      <c r="BR366" s="137"/>
      <c r="BS366" s="137"/>
      <c r="BT366" s="137"/>
    </row>
    <row r="367" spans="1:72" s="145" customFormat="1" ht="12.75">
      <c r="A367" s="148" t="s">
        <v>505</v>
      </c>
      <c r="E367" s="137"/>
      <c r="K367" s="146"/>
      <c r="AB367" s="147"/>
      <c r="AC367" s="139"/>
      <c r="AD367" s="139"/>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c r="BO367" s="139"/>
      <c r="BP367" s="137"/>
      <c r="BQ367" s="137"/>
      <c r="BR367" s="137"/>
      <c r="BS367" s="137"/>
      <c r="BT367" s="137"/>
    </row>
    <row r="368" spans="1:72" s="145" customFormat="1" ht="12.75">
      <c r="A368" s="148" t="s">
        <v>506</v>
      </c>
      <c r="E368" s="137"/>
      <c r="K368" s="146"/>
      <c r="AB368" s="147"/>
      <c r="AC368" s="139"/>
      <c r="AD368" s="139"/>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c r="BF368" s="137"/>
      <c r="BG368" s="137"/>
      <c r="BH368" s="137"/>
      <c r="BI368" s="137"/>
      <c r="BJ368" s="137"/>
      <c r="BK368" s="137"/>
      <c r="BL368" s="137"/>
      <c r="BM368" s="137"/>
      <c r="BN368" s="137"/>
      <c r="BO368" s="139"/>
      <c r="BP368" s="137"/>
      <c r="BQ368" s="137"/>
      <c r="BR368" s="137"/>
      <c r="BS368" s="137"/>
      <c r="BT368" s="137"/>
    </row>
    <row r="369" spans="1:72" s="145" customFormat="1" ht="12.75">
      <c r="A369" s="148" t="s">
        <v>507</v>
      </c>
      <c r="E369" s="137"/>
      <c r="K369" s="146"/>
      <c r="AB369" s="147"/>
      <c r="AC369" s="139"/>
      <c r="AD369" s="139"/>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c r="BO369" s="139"/>
      <c r="BP369" s="137"/>
      <c r="BQ369" s="137"/>
      <c r="BR369" s="137"/>
      <c r="BS369" s="137"/>
      <c r="BT369" s="137"/>
    </row>
    <row r="370" spans="1:72" s="145" customFormat="1" ht="12.75">
      <c r="A370" s="148" t="s">
        <v>508</v>
      </c>
      <c r="E370" s="137"/>
      <c r="K370" s="146"/>
      <c r="AB370" s="147"/>
      <c r="AC370" s="139"/>
      <c r="AD370" s="139"/>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c r="BO370" s="139"/>
      <c r="BP370" s="137"/>
      <c r="BQ370" s="137"/>
      <c r="BR370" s="137"/>
      <c r="BS370" s="137"/>
      <c r="BT370" s="137"/>
    </row>
    <row r="371" spans="1:72" s="145" customFormat="1" ht="12.75">
      <c r="A371" s="148" t="s">
        <v>509</v>
      </c>
      <c r="E371" s="137"/>
      <c r="K371" s="146"/>
      <c r="AB371" s="147"/>
      <c r="AC371" s="139"/>
      <c r="AD371" s="139"/>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c r="BO371" s="139"/>
      <c r="BP371" s="137"/>
      <c r="BQ371" s="137"/>
      <c r="BR371" s="137"/>
      <c r="BS371" s="137"/>
      <c r="BT371" s="137"/>
    </row>
    <row r="372" spans="1:72" s="145" customFormat="1" ht="12.75">
      <c r="A372" s="148" t="s">
        <v>510</v>
      </c>
      <c r="E372" s="137"/>
      <c r="K372" s="146"/>
      <c r="AB372" s="147"/>
      <c r="AC372" s="139"/>
      <c r="AD372" s="139"/>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9"/>
      <c r="BP372" s="137"/>
      <c r="BQ372" s="137"/>
      <c r="BR372" s="137"/>
      <c r="BS372" s="137"/>
      <c r="BT372" s="137"/>
    </row>
    <row r="373" spans="1:72" s="145" customFormat="1" ht="12.75">
      <c r="A373" s="148" t="s">
        <v>511</v>
      </c>
      <c r="E373" s="137"/>
      <c r="K373" s="146"/>
      <c r="AB373" s="147"/>
      <c r="AC373" s="139"/>
      <c r="AD373" s="139"/>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c r="BO373" s="139"/>
      <c r="BP373" s="137"/>
      <c r="BQ373" s="137"/>
      <c r="BR373" s="137"/>
      <c r="BS373" s="137"/>
      <c r="BT373" s="137"/>
    </row>
    <row r="374" spans="1:72" s="145" customFormat="1" ht="12.75">
      <c r="A374" s="148" t="s">
        <v>512</v>
      </c>
      <c r="E374" s="137"/>
      <c r="K374" s="146"/>
      <c r="AB374" s="147"/>
      <c r="AC374" s="139"/>
      <c r="AD374" s="139"/>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c r="BO374" s="139"/>
      <c r="BP374" s="137"/>
      <c r="BQ374" s="137"/>
      <c r="BR374" s="137"/>
      <c r="BS374" s="137"/>
      <c r="BT374" s="137"/>
    </row>
    <row r="375" spans="1:72" s="145" customFormat="1" ht="12.75">
      <c r="A375" s="148" t="s">
        <v>513</v>
      </c>
      <c r="E375" s="137"/>
      <c r="K375" s="146"/>
      <c r="AB375" s="147"/>
      <c r="AC375" s="139"/>
      <c r="AD375" s="139"/>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c r="BO375" s="139"/>
      <c r="BP375" s="137"/>
      <c r="BQ375" s="137"/>
      <c r="BR375" s="137"/>
      <c r="BS375" s="137"/>
      <c r="BT375" s="137"/>
    </row>
    <row r="376" spans="28:67" s="137" customFormat="1" ht="12.75">
      <c r="AB376" s="143"/>
      <c r="AC376" s="139"/>
      <c r="AD376" s="139"/>
      <c r="BO376" s="139"/>
    </row>
    <row r="377" spans="1:72" s="145" customFormat="1" ht="12.75">
      <c r="A377" s="149" t="s">
        <v>514</v>
      </c>
      <c r="E377" s="137"/>
      <c r="K377" s="146"/>
      <c r="AB377" s="147"/>
      <c r="AC377" s="139"/>
      <c r="AD377" s="139"/>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c r="BF377" s="137"/>
      <c r="BG377" s="137"/>
      <c r="BH377" s="137"/>
      <c r="BI377" s="137"/>
      <c r="BJ377" s="137"/>
      <c r="BK377" s="137"/>
      <c r="BL377" s="137"/>
      <c r="BM377" s="137"/>
      <c r="BN377" s="137"/>
      <c r="BO377" s="139"/>
      <c r="BP377" s="137"/>
      <c r="BQ377" s="137"/>
      <c r="BR377" s="137"/>
      <c r="BS377" s="137"/>
      <c r="BT377" s="137"/>
    </row>
    <row r="378" spans="1:72" s="145" customFormat="1" ht="12.75">
      <c r="A378" s="144" t="s">
        <v>515</v>
      </c>
      <c r="E378" s="137"/>
      <c r="K378" s="146"/>
      <c r="AB378" s="147"/>
      <c r="AC378" s="139"/>
      <c r="AD378" s="139"/>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c r="BF378" s="137"/>
      <c r="BG378" s="137"/>
      <c r="BH378" s="137"/>
      <c r="BI378" s="137"/>
      <c r="BJ378" s="137"/>
      <c r="BK378" s="137"/>
      <c r="BL378" s="137"/>
      <c r="BM378" s="137"/>
      <c r="BN378" s="137"/>
      <c r="BO378" s="139"/>
      <c r="BP378" s="137"/>
      <c r="BQ378" s="137"/>
      <c r="BR378" s="137"/>
      <c r="BS378" s="137"/>
      <c r="BT378" s="137"/>
    </row>
    <row r="379" spans="1:72" s="145" customFormat="1" ht="12.75">
      <c r="A379" s="148" t="s">
        <v>516</v>
      </c>
      <c r="E379" s="137"/>
      <c r="K379" s="146"/>
      <c r="AB379" s="147"/>
      <c r="AC379" s="139"/>
      <c r="AD379" s="139"/>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c r="BO379" s="139"/>
      <c r="BP379" s="137"/>
      <c r="BQ379" s="137"/>
      <c r="BR379" s="137"/>
      <c r="BS379" s="137"/>
      <c r="BT379" s="137"/>
    </row>
    <row r="380" spans="1:72" s="145" customFormat="1" ht="12.75">
      <c r="A380" s="148" t="s">
        <v>517</v>
      </c>
      <c r="E380" s="137"/>
      <c r="K380" s="146"/>
      <c r="AB380" s="147"/>
      <c r="AC380" s="139"/>
      <c r="AD380" s="139"/>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c r="BO380" s="139"/>
      <c r="BP380" s="137"/>
      <c r="BQ380" s="137"/>
      <c r="BR380" s="137"/>
      <c r="BS380" s="137"/>
      <c r="BT380" s="137"/>
    </row>
    <row r="381" spans="1:72" s="145" customFormat="1" ht="12.75">
      <c r="A381" s="148" t="s">
        <v>518</v>
      </c>
      <c r="E381" s="137"/>
      <c r="K381" s="146"/>
      <c r="AB381" s="147"/>
      <c r="AC381" s="139"/>
      <c r="AD381" s="139"/>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c r="BF381" s="137"/>
      <c r="BG381" s="137"/>
      <c r="BH381" s="137"/>
      <c r="BI381" s="137"/>
      <c r="BJ381" s="137"/>
      <c r="BK381" s="137"/>
      <c r="BL381" s="137"/>
      <c r="BM381" s="137"/>
      <c r="BN381" s="137"/>
      <c r="BO381" s="139"/>
      <c r="BP381" s="137"/>
      <c r="BQ381" s="137"/>
      <c r="BR381" s="137"/>
      <c r="BS381" s="137"/>
      <c r="BT381" s="137"/>
    </row>
    <row r="382" spans="1:72" s="145" customFormat="1" ht="12.75">
      <c r="A382" s="148" t="s">
        <v>519</v>
      </c>
      <c r="E382" s="137"/>
      <c r="K382" s="146"/>
      <c r="AB382" s="147"/>
      <c r="AC382" s="139"/>
      <c r="AD382" s="139"/>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c r="BF382" s="137"/>
      <c r="BG382" s="137"/>
      <c r="BH382" s="137"/>
      <c r="BI382" s="137"/>
      <c r="BJ382" s="137"/>
      <c r="BK382" s="137"/>
      <c r="BL382" s="137"/>
      <c r="BM382" s="137"/>
      <c r="BN382" s="137"/>
      <c r="BO382" s="139"/>
      <c r="BP382" s="137"/>
      <c r="BQ382" s="137"/>
      <c r="BR382" s="137"/>
      <c r="BS382" s="137"/>
      <c r="BT382" s="137"/>
    </row>
    <row r="383" spans="1:72" s="145" customFormat="1" ht="12.75">
      <c r="A383" s="148" t="s">
        <v>520</v>
      </c>
      <c r="E383" s="137"/>
      <c r="K383" s="146"/>
      <c r="AB383" s="147"/>
      <c r="AC383" s="139"/>
      <c r="AD383" s="139"/>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c r="BF383" s="137"/>
      <c r="BG383" s="137"/>
      <c r="BH383" s="137"/>
      <c r="BI383" s="137"/>
      <c r="BJ383" s="137"/>
      <c r="BK383" s="137"/>
      <c r="BL383" s="137"/>
      <c r="BM383" s="137"/>
      <c r="BN383" s="137"/>
      <c r="BO383" s="139"/>
      <c r="BP383" s="137"/>
      <c r="BQ383" s="137"/>
      <c r="BR383" s="137"/>
      <c r="BS383" s="137"/>
      <c r="BT383" s="137"/>
    </row>
    <row r="384" spans="1:72" s="145" customFormat="1" ht="12.75">
      <c r="A384" s="148" t="s">
        <v>665</v>
      </c>
      <c r="E384" s="137"/>
      <c r="K384" s="146"/>
      <c r="AB384" s="147"/>
      <c r="AC384" s="139"/>
      <c r="AD384" s="139"/>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c r="BO384" s="139"/>
      <c r="BP384" s="137"/>
      <c r="BQ384" s="137"/>
      <c r="BR384" s="137"/>
      <c r="BS384" s="137"/>
      <c r="BT384" s="137"/>
    </row>
    <row r="385" spans="1:72" s="145" customFormat="1" ht="12.75">
      <c r="A385" s="148" t="s">
        <v>521</v>
      </c>
      <c r="E385" s="137"/>
      <c r="K385" s="146"/>
      <c r="AB385" s="147"/>
      <c r="AC385" s="139"/>
      <c r="AD385" s="139"/>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c r="BO385" s="139"/>
      <c r="BP385" s="137"/>
      <c r="BQ385" s="137"/>
      <c r="BR385" s="137"/>
      <c r="BS385" s="137"/>
      <c r="BT385" s="137"/>
    </row>
    <row r="386" spans="1:72" s="145" customFormat="1" ht="12.75">
      <c r="A386" s="148" t="s">
        <v>522</v>
      </c>
      <c r="E386" s="137"/>
      <c r="K386" s="146"/>
      <c r="AB386" s="147"/>
      <c r="AC386" s="139"/>
      <c r="AD386" s="139"/>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c r="BF386" s="137"/>
      <c r="BG386" s="137"/>
      <c r="BH386" s="137"/>
      <c r="BI386" s="137"/>
      <c r="BJ386" s="137"/>
      <c r="BK386" s="137"/>
      <c r="BL386" s="137"/>
      <c r="BM386" s="137"/>
      <c r="BN386" s="137"/>
      <c r="BO386" s="139"/>
      <c r="BP386" s="137"/>
      <c r="BQ386" s="137"/>
      <c r="BR386" s="137"/>
      <c r="BS386" s="137"/>
      <c r="BT386" s="137"/>
    </row>
    <row r="387" spans="1:72" s="145" customFormat="1" ht="12.75">
      <c r="A387" s="148" t="s">
        <v>523</v>
      </c>
      <c r="E387" s="137"/>
      <c r="K387" s="146"/>
      <c r="AB387" s="147"/>
      <c r="AC387" s="139"/>
      <c r="AD387" s="139"/>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c r="BF387" s="137"/>
      <c r="BG387" s="137"/>
      <c r="BH387" s="137"/>
      <c r="BI387" s="137"/>
      <c r="BJ387" s="137"/>
      <c r="BK387" s="137"/>
      <c r="BL387" s="137"/>
      <c r="BM387" s="137"/>
      <c r="BN387" s="137"/>
      <c r="BO387" s="139"/>
      <c r="BP387" s="137"/>
      <c r="BQ387" s="137"/>
      <c r="BR387" s="137"/>
      <c r="BS387" s="137"/>
      <c r="BT387" s="137"/>
    </row>
    <row r="388" spans="1:72" s="145" customFormat="1" ht="12.75">
      <c r="A388" s="148" t="s">
        <v>524</v>
      </c>
      <c r="E388" s="137"/>
      <c r="K388" s="146"/>
      <c r="AB388" s="147"/>
      <c r="AC388" s="139"/>
      <c r="AD388" s="139"/>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137"/>
      <c r="BK388" s="137"/>
      <c r="BL388" s="137"/>
      <c r="BM388" s="137"/>
      <c r="BN388" s="137"/>
      <c r="BO388" s="139"/>
      <c r="BP388" s="137"/>
      <c r="BQ388" s="137"/>
      <c r="BR388" s="137"/>
      <c r="BS388" s="137"/>
      <c r="BT388" s="137"/>
    </row>
    <row r="389" spans="1:72" s="145" customFormat="1" ht="12.75">
      <c r="A389" s="148" t="s">
        <v>525</v>
      </c>
      <c r="E389" s="137"/>
      <c r="K389" s="146"/>
      <c r="AB389" s="147"/>
      <c r="AC389" s="139"/>
      <c r="AD389" s="139"/>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c r="BO389" s="139"/>
      <c r="BP389" s="137"/>
      <c r="BQ389" s="137"/>
      <c r="BR389" s="137"/>
      <c r="BS389" s="137"/>
      <c r="BT389" s="137"/>
    </row>
    <row r="390" spans="1:72" s="145" customFormat="1" ht="12.75">
      <c r="A390" s="148" t="s">
        <v>526</v>
      </c>
      <c r="E390" s="137"/>
      <c r="K390" s="146"/>
      <c r="AB390" s="147"/>
      <c r="AC390" s="139"/>
      <c r="AD390" s="139"/>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c r="BO390" s="139"/>
      <c r="BP390" s="137"/>
      <c r="BQ390" s="137"/>
      <c r="BR390" s="137"/>
      <c r="BS390" s="137"/>
      <c r="BT390" s="137"/>
    </row>
    <row r="391" spans="1:72" s="145" customFormat="1" ht="12.75">
      <c r="A391" s="148" t="s">
        <v>527</v>
      </c>
      <c r="E391" s="137"/>
      <c r="K391" s="146"/>
      <c r="AB391" s="147"/>
      <c r="AC391" s="139"/>
      <c r="AD391" s="139"/>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9"/>
      <c r="BP391" s="137"/>
      <c r="BQ391" s="137"/>
      <c r="BR391" s="137"/>
      <c r="BS391" s="137"/>
      <c r="BT391" s="137"/>
    </row>
    <row r="392" spans="1:72" s="145" customFormat="1" ht="12.75">
      <c r="A392" s="144" t="s">
        <v>528</v>
      </c>
      <c r="E392" s="137"/>
      <c r="K392" s="146"/>
      <c r="AB392" s="147"/>
      <c r="AC392" s="139"/>
      <c r="AD392" s="139"/>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c r="BO392" s="139"/>
      <c r="BP392" s="137"/>
      <c r="BQ392" s="137"/>
      <c r="BR392" s="137"/>
      <c r="BS392" s="137"/>
      <c r="BT392" s="137"/>
    </row>
    <row r="393" spans="1:72" s="145" customFormat="1" ht="12.75">
      <c r="A393" s="148" t="s">
        <v>529</v>
      </c>
      <c r="E393" s="137"/>
      <c r="K393" s="146"/>
      <c r="AB393" s="147"/>
      <c r="AC393" s="139"/>
      <c r="AD393" s="139"/>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c r="BO393" s="139"/>
      <c r="BP393" s="137"/>
      <c r="BQ393" s="137"/>
      <c r="BR393" s="137"/>
      <c r="BS393" s="137"/>
      <c r="BT393" s="137"/>
    </row>
    <row r="394" spans="1:72" s="145" customFormat="1" ht="12.75">
      <c r="A394" s="148" t="s">
        <v>530</v>
      </c>
      <c r="E394" s="137"/>
      <c r="K394" s="146"/>
      <c r="AB394" s="147"/>
      <c r="AC394" s="139"/>
      <c r="AD394" s="139"/>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c r="BO394" s="139"/>
      <c r="BP394" s="137"/>
      <c r="BQ394" s="137"/>
      <c r="BR394" s="137"/>
      <c r="BS394" s="137"/>
      <c r="BT394" s="137"/>
    </row>
    <row r="395" spans="1:72" s="145" customFormat="1" ht="12.75">
      <c r="A395" s="148" t="s">
        <v>531</v>
      </c>
      <c r="E395" s="137"/>
      <c r="K395" s="146"/>
      <c r="AB395" s="147"/>
      <c r="AC395" s="139"/>
      <c r="AD395" s="139"/>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c r="BO395" s="139"/>
      <c r="BP395" s="137"/>
      <c r="BQ395" s="137"/>
      <c r="BR395" s="137"/>
      <c r="BS395" s="137"/>
      <c r="BT395" s="137"/>
    </row>
    <row r="396" spans="1:72" s="145" customFormat="1" ht="12.75">
      <c r="A396" s="148" t="s">
        <v>532</v>
      </c>
      <c r="E396" s="137"/>
      <c r="K396" s="146"/>
      <c r="AB396" s="147"/>
      <c r="AC396" s="139"/>
      <c r="AD396" s="139"/>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9"/>
      <c r="BP396" s="137"/>
      <c r="BQ396" s="137"/>
      <c r="BR396" s="137"/>
      <c r="BS396" s="137"/>
      <c r="BT396" s="137"/>
    </row>
    <row r="397" spans="1:72" s="145" customFormat="1" ht="12.75">
      <c r="A397" s="148" t="s">
        <v>533</v>
      </c>
      <c r="E397" s="137"/>
      <c r="K397" s="146"/>
      <c r="AB397" s="147"/>
      <c r="AC397" s="139"/>
      <c r="AD397" s="139"/>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c r="BO397" s="139"/>
      <c r="BP397" s="137"/>
      <c r="BQ397" s="137"/>
      <c r="BR397" s="137"/>
      <c r="BS397" s="137"/>
      <c r="BT397" s="137"/>
    </row>
    <row r="398" spans="1:72" s="145" customFormat="1" ht="12.75">
      <c r="A398" s="148" t="s">
        <v>534</v>
      </c>
      <c r="E398" s="137"/>
      <c r="K398" s="146"/>
      <c r="AB398" s="147"/>
      <c r="AC398" s="139"/>
      <c r="AD398" s="139"/>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c r="BO398" s="139"/>
      <c r="BP398" s="137"/>
      <c r="BQ398" s="137"/>
      <c r="BR398" s="137"/>
      <c r="BS398" s="137"/>
      <c r="BT398" s="137"/>
    </row>
    <row r="399" spans="1:72" s="145" customFormat="1" ht="12.75">
      <c r="A399" s="148" t="s">
        <v>535</v>
      </c>
      <c r="E399" s="137"/>
      <c r="K399" s="146"/>
      <c r="AB399" s="147"/>
      <c r="AC399" s="139"/>
      <c r="AD399" s="139"/>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c r="BF399" s="137"/>
      <c r="BG399" s="137"/>
      <c r="BH399" s="137"/>
      <c r="BI399" s="137"/>
      <c r="BJ399" s="137"/>
      <c r="BK399" s="137"/>
      <c r="BL399" s="137"/>
      <c r="BM399" s="137"/>
      <c r="BN399" s="137"/>
      <c r="BO399" s="139"/>
      <c r="BP399" s="137"/>
      <c r="BQ399" s="137"/>
      <c r="BR399" s="137"/>
      <c r="BS399" s="137"/>
      <c r="BT399" s="137"/>
    </row>
    <row r="400" spans="1:72" s="145" customFormat="1" ht="12.75">
      <c r="A400" s="148" t="s">
        <v>536</v>
      </c>
      <c r="E400" s="137"/>
      <c r="K400" s="146"/>
      <c r="AB400" s="147"/>
      <c r="AC400" s="139"/>
      <c r="AD400" s="139"/>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c r="BF400" s="137"/>
      <c r="BG400" s="137"/>
      <c r="BH400" s="137"/>
      <c r="BI400" s="137"/>
      <c r="BJ400" s="137"/>
      <c r="BK400" s="137"/>
      <c r="BL400" s="137"/>
      <c r="BM400" s="137"/>
      <c r="BN400" s="137"/>
      <c r="BO400" s="139"/>
      <c r="BP400" s="137"/>
      <c r="BQ400" s="137"/>
      <c r="BR400" s="137"/>
      <c r="BS400" s="137"/>
      <c r="BT400" s="137"/>
    </row>
    <row r="401" spans="1:72" s="145" customFormat="1" ht="12.75">
      <c r="A401" s="148" t="s">
        <v>537</v>
      </c>
      <c r="E401" s="137"/>
      <c r="K401" s="146"/>
      <c r="AB401" s="147"/>
      <c r="AC401" s="139"/>
      <c r="AD401" s="139"/>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c r="BF401" s="137"/>
      <c r="BG401" s="137"/>
      <c r="BH401" s="137"/>
      <c r="BI401" s="137"/>
      <c r="BJ401" s="137"/>
      <c r="BK401" s="137"/>
      <c r="BL401" s="137"/>
      <c r="BM401" s="137"/>
      <c r="BN401" s="137"/>
      <c r="BO401" s="139"/>
      <c r="BP401" s="137"/>
      <c r="BQ401" s="137"/>
      <c r="BR401" s="137"/>
      <c r="BS401" s="137"/>
      <c r="BT401" s="137"/>
    </row>
    <row r="402" spans="1:72" s="145" customFormat="1" ht="12.75">
      <c r="A402" s="148" t="s">
        <v>538</v>
      </c>
      <c r="E402" s="137"/>
      <c r="K402" s="146"/>
      <c r="AB402" s="147"/>
      <c r="AC402" s="139"/>
      <c r="AD402" s="139"/>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c r="BF402" s="137"/>
      <c r="BG402" s="137"/>
      <c r="BH402" s="137"/>
      <c r="BI402" s="137"/>
      <c r="BJ402" s="137"/>
      <c r="BK402" s="137"/>
      <c r="BL402" s="137"/>
      <c r="BM402" s="137"/>
      <c r="BN402" s="137"/>
      <c r="BO402" s="139"/>
      <c r="BP402" s="137"/>
      <c r="BQ402" s="137"/>
      <c r="BR402" s="137"/>
      <c r="BS402" s="137"/>
      <c r="BT402" s="137"/>
    </row>
    <row r="403" spans="1:72" s="145" customFormat="1" ht="12.75">
      <c r="A403" s="148" t="s">
        <v>539</v>
      </c>
      <c r="E403" s="137"/>
      <c r="K403" s="146"/>
      <c r="AB403" s="147"/>
      <c r="AC403" s="139"/>
      <c r="AD403" s="139"/>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c r="BF403" s="137"/>
      <c r="BG403" s="137"/>
      <c r="BH403" s="137"/>
      <c r="BI403" s="137"/>
      <c r="BJ403" s="137"/>
      <c r="BK403" s="137"/>
      <c r="BL403" s="137"/>
      <c r="BM403" s="137"/>
      <c r="BN403" s="137"/>
      <c r="BO403" s="139"/>
      <c r="BP403" s="137"/>
      <c r="BQ403" s="137"/>
      <c r="BR403" s="137"/>
      <c r="BS403" s="137"/>
      <c r="BT403" s="137"/>
    </row>
    <row r="404" spans="1:72" s="145" customFormat="1" ht="12.75">
      <c r="A404" s="144" t="s">
        <v>540</v>
      </c>
      <c r="E404" s="137"/>
      <c r="K404" s="146"/>
      <c r="AB404" s="147"/>
      <c r="AC404" s="139"/>
      <c r="AD404" s="139"/>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c r="BF404" s="137"/>
      <c r="BG404" s="137"/>
      <c r="BH404" s="137"/>
      <c r="BI404" s="137"/>
      <c r="BJ404" s="137"/>
      <c r="BK404" s="137"/>
      <c r="BL404" s="137"/>
      <c r="BM404" s="137"/>
      <c r="BN404" s="137"/>
      <c r="BO404" s="139"/>
      <c r="BP404" s="137"/>
      <c r="BQ404" s="137"/>
      <c r="BR404" s="137"/>
      <c r="BS404" s="137"/>
      <c r="BT404" s="137"/>
    </row>
    <row r="405" spans="1:72" s="145" customFormat="1" ht="12.75">
      <c r="A405" s="148" t="s">
        <v>541</v>
      </c>
      <c r="E405" s="137"/>
      <c r="K405" s="146"/>
      <c r="AB405" s="147"/>
      <c r="AC405" s="139"/>
      <c r="AD405" s="139"/>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c r="BF405" s="137"/>
      <c r="BG405" s="137"/>
      <c r="BH405" s="137"/>
      <c r="BI405" s="137"/>
      <c r="BJ405" s="137"/>
      <c r="BK405" s="137"/>
      <c r="BL405" s="137"/>
      <c r="BM405" s="137"/>
      <c r="BN405" s="137"/>
      <c r="BO405" s="139"/>
      <c r="BP405" s="137"/>
      <c r="BQ405" s="137"/>
      <c r="BR405" s="137"/>
      <c r="BS405" s="137"/>
      <c r="BT405" s="137"/>
    </row>
    <row r="406" spans="1:72" s="145" customFormat="1" ht="12.75">
      <c r="A406" s="148" t="s">
        <v>542</v>
      </c>
      <c r="E406" s="137"/>
      <c r="K406" s="146"/>
      <c r="AB406" s="147"/>
      <c r="AC406" s="139"/>
      <c r="AD406" s="139"/>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c r="BF406" s="137"/>
      <c r="BG406" s="137"/>
      <c r="BH406" s="137"/>
      <c r="BI406" s="137"/>
      <c r="BJ406" s="137"/>
      <c r="BK406" s="137"/>
      <c r="BL406" s="137"/>
      <c r="BM406" s="137"/>
      <c r="BN406" s="137"/>
      <c r="BO406" s="139"/>
      <c r="BP406" s="137"/>
      <c r="BQ406" s="137"/>
      <c r="BR406" s="137"/>
      <c r="BS406" s="137"/>
      <c r="BT406" s="137"/>
    </row>
    <row r="407" spans="1:72" s="145" customFormat="1" ht="12.75">
      <c r="A407" s="144" t="s">
        <v>543</v>
      </c>
      <c r="E407" s="137"/>
      <c r="K407" s="146"/>
      <c r="AB407" s="147"/>
      <c r="AC407" s="139"/>
      <c r="AD407" s="139"/>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c r="BO407" s="139"/>
      <c r="BP407" s="137"/>
      <c r="BQ407" s="137"/>
      <c r="BR407" s="137"/>
      <c r="BS407" s="137"/>
      <c r="BT407" s="137"/>
    </row>
    <row r="408" spans="1:72" s="145" customFormat="1" ht="12.75">
      <c r="A408" s="148" t="s">
        <v>544</v>
      </c>
      <c r="E408" s="137"/>
      <c r="K408" s="146"/>
      <c r="AB408" s="147"/>
      <c r="AC408" s="139"/>
      <c r="AD408" s="139"/>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9"/>
      <c r="BP408" s="137"/>
      <c r="BQ408" s="137"/>
      <c r="BR408" s="137"/>
      <c r="BS408" s="137"/>
      <c r="BT408" s="137"/>
    </row>
    <row r="409" spans="1:72" s="145" customFormat="1" ht="12.75">
      <c r="A409" s="148" t="s">
        <v>545</v>
      </c>
      <c r="E409" s="137"/>
      <c r="K409" s="146"/>
      <c r="AB409" s="147"/>
      <c r="AC409" s="139"/>
      <c r="AD409" s="139"/>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c r="BO409" s="139"/>
      <c r="BP409" s="137"/>
      <c r="BQ409" s="137"/>
      <c r="BR409" s="137"/>
      <c r="BS409" s="137"/>
      <c r="BT409" s="137"/>
    </row>
    <row r="410" spans="1:72" s="145" customFormat="1" ht="12.75">
      <c r="A410" s="148" t="s">
        <v>546</v>
      </c>
      <c r="E410" s="137"/>
      <c r="K410" s="146"/>
      <c r="AB410" s="147"/>
      <c r="AC410" s="139"/>
      <c r="AD410" s="139"/>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c r="BO410" s="139"/>
      <c r="BP410" s="137"/>
      <c r="BQ410" s="137"/>
      <c r="BR410" s="137"/>
      <c r="BS410" s="137"/>
      <c r="BT410" s="137"/>
    </row>
    <row r="411" spans="1:72" s="145" customFormat="1" ht="12.75">
      <c r="A411" s="148"/>
      <c r="E411" s="137"/>
      <c r="K411" s="146"/>
      <c r="AB411" s="147"/>
      <c r="AC411" s="139"/>
      <c r="AD411" s="139"/>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c r="BF411" s="137"/>
      <c r="BG411" s="137"/>
      <c r="BH411" s="137"/>
      <c r="BI411" s="137"/>
      <c r="BJ411" s="137"/>
      <c r="BK411" s="137"/>
      <c r="BL411" s="137"/>
      <c r="BM411" s="137"/>
      <c r="BN411" s="137"/>
      <c r="BO411" s="139"/>
      <c r="BP411" s="137"/>
      <c r="BQ411" s="137"/>
      <c r="BR411" s="137"/>
      <c r="BS411" s="137"/>
      <c r="BT411" s="137"/>
    </row>
    <row r="412" spans="1:72" s="145" customFormat="1" ht="12.75">
      <c r="A412" s="149" t="s">
        <v>547</v>
      </c>
      <c r="E412" s="137"/>
      <c r="K412" s="146"/>
      <c r="AB412" s="147"/>
      <c r="AC412" s="139"/>
      <c r="AD412" s="139"/>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c r="BF412" s="137"/>
      <c r="BG412" s="137"/>
      <c r="BH412" s="137"/>
      <c r="BI412" s="137"/>
      <c r="BJ412" s="137"/>
      <c r="BK412" s="137"/>
      <c r="BL412" s="137"/>
      <c r="BM412" s="137"/>
      <c r="BN412" s="137"/>
      <c r="BO412" s="139"/>
      <c r="BP412" s="137"/>
      <c r="BQ412" s="137"/>
      <c r="BR412" s="137"/>
      <c r="BS412" s="137"/>
      <c r="BT412" s="137"/>
    </row>
    <row r="413" spans="1:72" s="145" customFormat="1" ht="12.75">
      <c r="A413" s="144" t="s">
        <v>548</v>
      </c>
      <c r="E413" s="137"/>
      <c r="K413" s="146"/>
      <c r="AB413" s="147"/>
      <c r="AC413" s="139"/>
      <c r="AD413" s="139"/>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c r="BF413" s="137"/>
      <c r="BG413" s="137"/>
      <c r="BH413" s="137"/>
      <c r="BI413" s="137"/>
      <c r="BJ413" s="137"/>
      <c r="BK413" s="137"/>
      <c r="BL413" s="137"/>
      <c r="BM413" s="137"/>
      <c r="BN413" s="137"/>
      <c r="BO413" s="139"/>
      <c r="BP413" s="137"/>
      <c r="BQ413" s="137"/>
      <c r="BR413" s="137"/>
      <c r="BS413" s="137"/>
      <c r="BT413" s="137"/>
    </row>
    <row r="414" spans="1:72" s="145" customFormat="1" ht="12.75">
      <c r="A414" s="148" t="s">
        <v>549</v>
      </c>
      <c r="E414" s="137"/>
      <c r="K414" s="146"/>
      <c r="AB414" s="147"/>
      <c r="AC414" s="139"/>
      <c r="AD414" s="139"/>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c r="BF414" s="137"/>
      <c r="BG414" s="137"/>
      <c r="BH414" s="137"/>
      <c r="BI414" s="137"/>
      <c r="BJ414" s="137"/>
      <c r="BK414" s="137"/>
      <c r="BL414" s="137"/>
      <c r="BM414" s="137"/>
      <c r="BN414" s="137"/>
      <c r="BO414" s="139"/>
      <c r="BP414" s="137"/>
      <c r="BQ414" s="137"/>
      <c r="BR414" s="137"/>
      <c r="BS414" s="137"/>
      <c r="BT414" s="137"/>
    </row>
    <row r="415" spans="1:72" s="145" customFormat="1" ht="12.75">
      <c r="A415" s="148" t="s">
        <v>550</v>
      </c>
      <c r="E415" s="137"/>
      <c r="K415" s="146"/>
      <c r="AB415" s="147"/>
      <c r="AC415" s="139"/>
      <c r="AD415" s="139"/>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c r="BF415" s="137"/>
      <c r="BG415" s="137"/>
      <c r="BH415" s="137"/>
      <c r="BI415" s="137"/>
      <c r="BJ415" s="137"/>
      <c r="BK415" s="137"/>
      <c r="BL415" s="137"/>
      <c r="BM415" s="137"/>
      <c r="BN415" s="137"/>
      <c r="BO415" s="139"/>
      <c r="BP415" s="137"/>
      <c r="BQ415" s="137"/>
      <c r="BR415" s="137"/>
      <c r="BS415" s="137"/>
      <c r="BT415" s="137"/>
    </row>
    <row r="416" spans="1:72" s="145" customFormat="1" ht="12.75">
      <c r="A416" s="148" t="s">
        <v>551</v>
      </c>
      <c r="E416" s="137"/>
      <c r="K416" s="146"/>
      <c r="AB416" s="147"/>
      <c r="AC416" s="139"/>
      <c r="AD416" s="139"/>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c r="BO416" s="139"/>
      <c r="BP416" s="137"/>
      <c r="BQ416" s="137"/>
      <c r="BR416" s="137"/>
      <c r="BS416" s="137"/>
      <c r="BT416" s="137"/>
    </row>
    <row r="417" spans="1:72" s="145" customFormat="1" ht="12.75">
      <c r="A417" s="148" t="s">
        <v>552</v>
      </c>
      <c r="E417" s="137"/>
      <c r="K417" s="146"/>
      <c r="AB417" s="147"/>
      <c r="AC417" s="139"/>
      <c r="AD417" s="139"/>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37"/>
      <c r="BI417" s="137"/>
      <c r="BJ417" s="137"/>
      <c r="BK417" s="137"/>
      <c r="BL417" s="137"/>
      <c r="BM417" s="137"/>
      <c r="BN417" s="137"/>
      <c r="BO417" s="139"/>
      <c r="BP417" s="137"/>
      <c r="BQ417" s="137"/>
      <c r="BR417" s="137"/>
      <c r="BS417" s="137"/>
      <c r="BT417" s="137"/>
    </row>
    <row r="418" spans="1:72" s="145" customFormat="1" ht="12.75">
      <c r="A418" s="148" t="s">
        <v>553</v>
      </c>
      <c r="E418" s="137"/>
      <c r="K418" s="146"/>
      <c r="AB418" s="147"/>
      <c r="AC418" s="139"/>
      <c r="AD418" s="139"/>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c r="BO418" s="139"/>
      <c r="BP418" s="137"/>
      <c r="BQ418" s="137"/>
      <c r="BR418" s="137"/>
      <c r="BS418" s="137"/>
      <c r="BT418" s="137"/>
    </row>
    <row r="419" spans="1:72" s="145" customFormat="1" ht="12.75">
      <c r="A419" s="148" t="s">
        <v>554</v>
      </c>
      <c r="E419" s="137"/>
      <c r="K419" s="146"/>
      <c r="AB419" s="147"/>
      <c r="AC419" s="139"/>
      <c r="AD419" s="139"/>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c r="BF419" s="137"/>
      <c r="BG419" s="137"/>
      <c r="BH419" s="137"/>
      <c r="BI419" s="137"/>
      <c r="BJ419" s="137"/>
      <c r="BK419" s="137"/>
      <c r="BL419" s="137"/>
      <c r="BM419" s="137"/>
      <c r="BN419" s="137"/>
      <c r="BO419" s="139"/>
      <c r="BP419" s="137"/>
      <c r="BQ419" s="137"/>
      <c r="BR419" s="137"/>
      <c r="BS419" s="137"/>
      <c r="BT419" s="137"/>
    </row>
    <row r="420" spans="1:72" s="145" customFormat="1" ht="12.75">
      <c r="A420" s="144" t="s">
        <v>555</v>
      </c>
      <c r="E420" s="137"/>
      <c r="K420" s="146"/>
      <c r="AB420" s="147"/>
      <c r="AC420" s="139"/>
      <c r="AD420" s="139"/>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c r="BF420" s="137"/>
      <c r="BG420" s="137"/>
      <c r="BH420" s="137"/>
      <c r="BI420" s="137"/>
      <c r="BJ420" s="137"/>
      <c r="BK420" s="137"/>
      <c r="BL420" s="137"/>
      <c r="BM420" s="137"/>
      <c r="BN420" s="137"/>
      <c r="BO420" s="139"/>
      <c r="BP420" s="137"/>
      <c r="BQ420" s="137"/>
      <c r="BR420" s="137"/>
      <c r="BS420" s="137"/>
      <c r="BT420" s="137"/>
    </row>
    <row r="421" spans="1:72" s="145" customFormat="1" ht="12.75">
      <c r="A421" s="148" t="s">
        <v>556</v>
      </c>
      <c r="E421" s="137"/>
      <c r="K421" s="146"/>
      <c r="AB421" s="147"/>
      <c r="AC421" s="139"/>
      <c r="AD421" s="139"/>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c r="BO421" s="139"/>
      <c r="BP421" s="137"/>
      <c r="BQ421" s="137"/>
      <c r="BR421" s="137"/>
      <c r="BS421" s="137"/>
      <c r="BT421" s="137"/>
    </row>
    <row r="422" spans="1:72" s="145" customFormat="1" ht="12.75">
      <c r="A422" s="148" t="s">
        <v>557</v>
      </c>
      <c r="E422" s="137"/>
      <c r="K422" s="146"/>
      <c r="AB422" s="147"/>
      <c r="AC422" s="139"/>
      <c r="AD422" s="139"/>
      <c r="AE422" s="137"/>
      <c r="AF422" s="137"/>
      <c r="AG422" s="137"/>
      <c r="AH422" s="137"/>
      <c r="AI422" s="137"/>
      <c r="AJ422" s="137"/>
      <c r="AK422" s="137"/>
      <c r="AL422" s="137"/>
      <c r="AM422" s="137"/>
      <c r="AN422" s="137"/>
      <c r="AO422" s="137"/>
      <c r="AP422" s="137"/>
      <c r="AQ422" s="137"/>
      <c r="AR422" s="137"/>
      <c r="AS422" s="137"/>
      <c r="AT422" s="137"/>
      <c r="AU422" s="137"/>
      <c r="AV422" s="137"/>
      <c r="AW422" s="137"/>
      <c r="AX422" s="137"/>
      <c r="AY422" s="137"/>
      <c r="AZ422" s="137"/>
      <c r="BA422" s="137"/>
      <c r="BB422" s="137"/>
      <c r="BC422" s="137"/>
      <c r="BD422" s="137"/>
      <c r="BE422" s="137"/>
      <c r="BF422" s="137"/>
      <c r="BG422" s="137"/>
      <c r="BH422" s="137"/>
      <c r="BI422" s="137"/>
      <c r="BJ422" s="137"/>
      <c r="BK422" s="137"/>
      <c r="BL422" s="137"/>
      <c r="BM422" s="137"/>
      <c r="BN422" s="137"/>
      <c r="BO422" s="139"/>
      <c r="BP422" s="137"/>
      <c r="BQ422" s="137"/>
      <c r="BR422" s="137"/>
      <c r="BS422" s="137"/>
      <c r="BT422" s="137"/>
    </row>
    <row r="423" spans="1:72" s="145" customFormat="1" ht="12.75">
      <c r="A423" s="148" t="s">
        <v>558</v>
      </c>
      <c r="E423" s="137"/>
      <c r="K423" s="146"/>
      <c r="AB423" s="147"/>
      <c r="AC423" s="139"/>
      <c r="AD423" s="139"/>
      <c r="AE423" s="137"/>
      <c r="AF423" s="137"/>
      <c r="AG423" s="137"/>
      <c r="AH423" s="137"/>
      <c r="AI423" s="137"/>
      <c r="AJ423" s="137"/>
      <c r="AK423" s="137"/>
      <c r="AL423" s="137"/>
      <c r="AM423" s="137"/>
      <c r="AN423" s="137"/>
      <c r="AO423" s="137"/>
      <c r="AP423" s="137"/>
      <c r="AQ423" s="137"/>
      <c r="AR423" s="137"/>
      <c r="AS423" s="137"/>
      <c r="AT423" s="137"/>
      <c r="AU423" s="137"/>
      <c r="AV423" s="137"/>
      <c r="AW423" s="137"/>
      <c r="AX423" s="137"/>
      <c r="AY423" s="137"/>
      <c r="AZ423" s="137"/>
      <c r="BA423" s="137"/>
      <c r="BB423" s="137"/>
      <c r="BC423" s="137"/>
      <c r="BD423" s="137"/>
      <c r="BE423" s="137"/>
      <c r="BF423" s="137"/>
      <c r="BG423" s="137"/>
      <c r="BH423" s="137"/>
      <c r="BI423" s="137"/>
      <c r="BJ423" s="137"/>
      <c r="BK423" s="137"/>
      <c r="BL423" s="137"/>
      <c r="BM423" s="137"/>
      <c r="BN423" s="137"/>
      <c r="BO423" s="139"/>
      <c r="BP423" s="137"/>
      <c r="BQ423" s="137"/>
      <c r="BR423" s="137"/>
      <c r="BS423" s="137"/>
      <c r="BT423" s="137"/>
    </row>
    <row r="424" spans="1:72" s="145" customFormat="1" ht="12.75">
      <c r="A424" s="148" t="s">
        <v>559</v>
      </c>
      <c r="E424" s="137"/>
      <c r="K424" s="146"/>
      <c r="AB424" s="147"/>
      <c r="AC424" s="139"/>
      <c r="AD424" s="139"/>
      <c r="AE424" s="137"/>
      <c r="AF424" s="137"/>
      <c r="AG424" s="137"/>
      <c r="AH424" s="137"/>
      <c r="AI424" s="137"/>
      <c r="AJ424" s="137"/>
      <c r="AK424" s="137"/>
      <c r="AL424" s="137"/>
      <c r="AM424" s="137"/>
      <c r="AN424" s="137"/>
      <c r="AO424" s="137"/>
      <c r="AP424" s="137"/>
      <c r="AQ424" s="137"/>
      <c r="AR424" s="137"/>
      <c r="AS424" s="137"/>
      <c r="AT424" s="137"/>
      <c r="AU424" s="137"/>
      <c r="AV424" s="137"/>
      <c r="AW424" s="137"/>
      <c r="AX424" s="137"/>
      <c r="AY424" s="137"/>
      <c r="AZ424" s="137"/>
      <c r="BA424" s="137"/>
      <c r="BB424" s="137"/>
      <c r="BC424" s="137"/>
      <c r="BD424" s="137"/>
      <c r="BE424" s="137"/>
      <c r="BF424" s="137"/>
      <c r="BG424" s="137"/>
      <c r="BH424" s="137"/>
      <c r="BI424" s="137"/>
      <c r="BJ424" s="137"/>
      <c r="BK424" s="137"/>
      <c r="BL424" s="137"/>
      <c r="BM424" s="137"/>
      <c r="BN424" s="137"/>
      <c r="BO424" s="139"/>
      <c r="BP424" s="137"/>
      <c r="BQ424" s="137"/>
      <c r="BR424" s="137"/>
      <c r="BS424" s="137"/>
      <c r="BT424" s="137"/>
    </row>
    <row r="425" spans="1:72" s="145" customFormat="1" ht="12.75">
      <c r="A425" s="148" t="s">
        <v>560</v>
      </c>
      <c r="E425" s="137"/>
      <c r="K425" s="146"/>
      <c r="AB425" s="147"/>
      <c r="AC425" s="139"/>
      <c r="AD425" s="139"/>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7"/>
      <c r="BE425" s="137"/>
      <c r="BF425" s="137"/>
      <c r="BG425" s="137"/>
      <c r="BH425" s="137"/>
      <c r="BI425" s="137"/>
      <c r="BJ425" s="137"/>
      <c r="BK425" s="137"/>
      <c r="BL425" s="137"/>
      <c r="BM425" s="137"/>
      <c r="BN425" s="137"/>
      <c r="BO425" s="139"/>
      <c r="BP425" s="137"/>
      <c r="BQ425" s="137"/>
      <c r="BR425" s="137"/>
      <c r="BS425" s="137"/>
      <c r="BT425" s="137"/>
    </row>
    <row r="426" spans="1:72" s="145" customFormat="1" ht="12.75">
      <c r="A426" s="144" t="s">
        <v>666</v>
      </c>
      <c r="E426" s="137"/>
      <c r="K426" s="146"/>
      <c r="AB426" s="147"/>
      <c r="AC426" s="139"/>
      <c r="AD426" s="139"/>
      <c r="AE426" s="137"/>
      <c r="AF426" s="137"/>
      <c r="AG426" s="137"/>
      <c r="AH426" s="137"/>
      <c r="AI426" s="137"/>
      <c r="AJ426" s="137"/>
      <c r="AK426" s="137"/>
      <c r="AL426" s="137"/>
      <c r="AM426" s="137"/>
      <c r="AN426" s="137"/>
      <c r="AO426" s="137"/>
      <c r="AP426" s="137"/>
      <c r="AQ426" s="137"/>
      <c r="AR426" s="137"/>
      <c r="AS426" s="137"/>
      <c r="AT426" s="137"/>
      <c r="AU426" s="137"/>
      <c r="AV426" s="137"/>
      <c r="AW426" s="137"/>
      <c r="AX426" s="137"/>
      <c r="AY426" s="137"/>
      <c r="AZ426" s="137"/>
      <c r="BA426" s="137"/>
      <c r="BB426" s="137"/>
      <c r="BC426" s="137"/>
      <c r="BD426" s="137"/>
      <c r="BE426" s="137"/>
      <c r="BF426" s="137"/>
      <c r="BG426" s="137"/>
      <c r="BH426" s="137"/>
      <c r="BI426" s="137"/>
      <c r="BJ426" s="137"/>
      <c r="BK426" s="137"/>
      <c r="BL426" s="137"/>
      <c r="BM426" s="137"/>
      <c r="BN426" s="137"/>
      <c r="BO426" s="139"/>
      <c r="BP426" s="137"/>
      <c r="BQ426" s="137"/>
      <c r="BR426" s="137"/>
      <c r="BS426" s="137"/>
      <c r="BT426" s="137"/>
    </row>
    <row r="427" spans="1:72" s="145" customFormat="1" ht="12.75">
      <c r="A427" s="148" t="s">
        <v>561</v>
      </c>
      <c r="E427" s="137"/>
      <c r="K427" s="146"/>
      <c r="AB427" s="147"/>
      <c r="AC427" s="139"/>
      <c r="AD427" s="139"/>
      <c r="AE427" s="137"/>
      <c r="AF427" s="137"/>
      <c r="AG427" s="137"/>
      <c r="AH427" s="137"/>
      <c r="AI427" s="137"/>
      <c r="AJ427" s="137"/>
      <c r="AK427" s="137"/>
      <c r="AL427" s="137"/>
      <c r="AM427" s="137"/>
      <c r="AN427" s="137"/>
      <c r="AO427" s="137"/>
      <c r="AP427" s="137"/>
      <c r="AQ427" s="137"/>
      <c r="AR427" s="137"/>
      <c r="AS427" s="137"/>
      <c r="AT427" s="137"/>
      <c r="AU427" s="137"/>
      <c r="AV427" s="137"/>
      <c r="AW427" s="137"/>
      <c r="AX427" s="137"/>
      <c r="AY427" s="137"/>
      <c r="AZ427" s="137"/>
      <c r="BA427" s="137"/>
      <c r="BB427" s="137"/>
      <c r="BC427" s="137"/>
      <c r="BD427" s="137"/>
      <c r="BE427" s="137"/>
      <c r="BF427" s="137"/>
      <c r="BG427" s="137"/>
      <c r="BH427" s="137"/>
      <c r="BI427" s="137"/>
      <c r="BJ427" s="137"/>
      <c r="BK427" s="137"/>
      <c r="BL427" s="137"/>
      <c r="BM427" s="137"/>
      <c r="BN427" s="137"/>
      <c r="BO427" s="139"/>
      <c r="BP427" s="137"/>
      <c r="BQ427" s="137"/>
      <c r="BR427" s="137"/>
      <c r="BS427" s="137"/>
      <c r="BT427" s="137"/>
    </row>
    <row r="428" spans="1:72" s="145" customFormat="1" ht="12.75">
      <c r="A428" s="148" t="s">
        <v>562</v>
      </c>
      <c r="E428" s="137"/>
      <c r="K428" s="146"/>
      <c r="AB428" s="147"/>
      <c r="AC428" s="139"/>
      <c r="AD428" s="139"/>
      <c r="AE428" s="137"/>
      <c r="AF428" s="137"/>
      <c r="AG428" s="137"/>
      <c r="AH428" s="137"/>
      <c r="AI428" s="137"/>
      <c r="AJ428" s="137"/>
      <c r="AK428" s="137"/>
      <c r="AL428" s="137"/>
      <c r="AM428" s="137"/>
      <c r="AN428" s="137"/>
      <c r="AO428" s="137"/>
      <c r="AP428" s="137"/>
      <c r="AQ428" s="137"/>
      <c r="AR428" s="137"/>
      <c r="AS428" s="137"/>
      <c r="AT428" s="137"/>
      <c r="AU428" s="137"/>
      <c r="AV428" s="137"/>
      <c r="AW428" s="137"/>
      <c r="AX428" s="137"/>
      <c r="AY428" s="137"/>
      <c r="AZ428" s="137"/>
      <c r="BA428" s="137"/>
      <c r="BB428" s="137"/>
      <c r="BC428" s="137"/>
      <c r="BD428" s="137"/>
      <c r="BE428" s="137"/>
      <c r="BF428" s="137"/>
      <c r="BG428" s="137"/>
      <c r="BH428" s="137"/>
      <c r="BI428" s="137"/>
      <c r="BJ428" s="137"/>
      <c r="BK428" s="137"/>
      <c r="BL428" s="137"/>
      <c r="BM428" s="137"/>
      <c r="BN428" s="137"/>
      <c r="BO428" s="139"/>
      <c r="BP428" s="137"/>
      <c r="BQ428" s="137"/>
      <c r="BR428" s="137"/>
      <c r="BS428" s="137"/>
      <c r="BT428" s="137"/>
    </row>
    <row r="429" spans="1:72" s="145" customFormat="1" ht="12.75">
      <c r="A429" s="148" t="s">
        <v>563</v>
      </c>
      <c r="E429" s="137"/>
      <c r="K429" s="146"/>
      <c r="AB429" s="147"/>
      <c r="AC429" s="139"/>
      <c r="AD429" s="139"/>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7"/>
      <c r="BE429" s="137"/>
      <c r="BF429" s="137"/>
      <c r="BG429" s="137"/>
      <c r="BH429" s="137"/>
      <c r="BI429" s="137"/>
      <c r="BJ429" s="137"/>
      <c r="BK429" s="137"/>
      <c r="BL429" s="137"/>
      <c r="BM429" s="137"/>
      <c r="BN429" s="137"/>
      <c r="BO429" s="139"/>
      <c r="BP429" s="137"/>
      <c r="BQ429" s="137"/>
      <c r="BR429" s="137"/>
      <c r="BS429" s="137"/>
      <c r="BT429" s="137"/>
    </row>
    <row r="430" spans="1:72" s="145" customFormat="1" ht="12.75">
      <c r="A430" s="148" t="s">
        <v>564</v>
      </c>
      <c r="E430" s="137"/>
      <c r="K430" s="146"/>
      <c r="AB430" s="147"/>
      <c r="AC430" s="139"/>
      <c r="AD430" s="139"/>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c r="BO430" s="139"/>
      <c r="BP430" s="137"/>
      <c r="BQ430" s="137"/>
      <c r="BR430" s="137"/>
      <c r="BS430" s="137"/>
      <c r="BT430" s="137"/>
    </row>
    <row r="431" spans="1:72" s="145" customFormat="1" ht="12.75">
      <c r="A431" s="148" t="s">
        <v>565</v>
      </c>
      <c r="E431" s="137"/>
      <c r="K431" s="146"/>
      <c r="AB431" s="147"/>
      <c r="AC431" s="139"/>
      <c r="AD431" s="139"/>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c r="BO431" s="139"/>
      <c r="BP431" s="137"/>
      <c r="BQ431" s="137"/>
      <c r="BR431" s="137"/>
      <c r="BS431" s="137"/>
      <c r="BT431" s="137"/>
    </row>
    <row r="432" spans="1:72" s="145" customFormat="1" ht="12.75">
      <c r="A432" s="148" t="s">
        <v>566</v>
      </c>
      <c r="E432" s="137"/>
      <c r="K432" s="146"/>
      <c r="AB432" s="147"/>
      <c r="AC432" s="139"/>
      <c r="AD432" s="139"/>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c r="BO432" s="139"/>
      <c r="BP432" s="137"/>
      <c r="BQ432" s="137"/>
      <c r="BR432" s="137"/>
      <c r="BS432" s="137"/>
      <c r="BT432" s="137"/>
    </row>
    <row r="433" spans="1:72" s="145" customFormat="1" ht="12.75">
      <c r="A433" s="148" t="s">
        <v>567</v>
      </c>
      <c r="E433" s="137"/>
      <c r="K433" s="146"/>
      <c r="AB433" s="147"/>
      <c r="AC433" s="139"/>
      <c r="AD433" s="139"/>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c r="BO433" s="139"/>
      <c r="BP433" s="137"/>
      <c r="BQ433" s="137"/>
      <c r="BR433" s="137"/>
      <c r="BS433" s="137"/>
      <c r="BT433" s="137"/>
    </row>
    <row r="434" spans="1:72" s="145" customFormat="1" ht="12.75">
      <c r="A434" s="144" t="s">
        <v>667</v>
      </c>
      <c r="E434" s="137"/>
      <c r="K434" s="146"/>
      <c r="AB434" s="147"/>
      <c r="AC434" s="139"/>
      <c r="AD434" s="139"/>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c r="BO434" s="139"/>
      <c r="BP434" s="137"/>
      <c r="BQ434" s="137"/>
      <c r="BR434" s="137"/>
      <c r="BS434" s="137"/>
      <c r="BT434" s="137"/>
    </row>
    <row r="435" spans="1:72" s="145" customFormat="1" ht="12.75">
      <c r="A435" s="148" t="s">
        <v>568</v>
      </c>
      <c r="E435" s="137"/>
      <c r="K435" s="146"/>
      <c r="AB435" s="147"/>
      <c r="AC435" s="139"/>
      <c r="AD435" s="139"/>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c r="BO435" s="139"/>
      <c r="BP435" s="137"/>
      <c r="BQ435" s="137"/>
      <c r="BR435" s="137"/>
      <c r="BS435" s="137"/>
      <c r="BT435" s="137"/>
    </row>
    <row r="436" spans="1:72" s="145" customFormat="1" ht="12.75">
      <c r="A436" s="148" t="s">
        <v>569</v>
      </c>
      <c r="E436" s="137"/>
      <c r="K436" s="146"/>
      <c r="AB436" s="147"/>
      <c r="AC436" s="139"/>
      <c r="AD436" s="139"/>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c r="BO436" s="139"/>
      <c r="BP436" s="137"/>
      <c r="BQ436" s="137"/>
      <c r="BR436" s="137"/>
      <c r="BS436" s="137"/>
      <c r="BT436" s="137"/>
    </row>
    <row r="437" spans="1:72" s="145" customFormat="1" ht="12.75">
      <c r="A437" s="148" t="s">
        <v>570</v>
      </c>
      <c r="E437" s="137"/>
      <c r="K437" s="146"/>
      <c r="AB437" s="147"/>
      <c r="AC437" s="139"/>
      <c r="AD437" s="139"/>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c r="BO437" s="139"/>
      <c r="BP437" s="137"/>
      <c r="BQ437" s="137"/>
      <c r="BR437" s="137"/>
      <c r="BS437" s="137"/>
      <c r="BT437" s="137"/>
    </row>
    <row r="438" spans="1:72" s="145" customFormat="1" ht="12.75">
      <c r="A438" s="148" t="s">
        <v>571</v>
      </c>
      <c r="E438" s="137"/>
      <c r="K438" s="146"/>
      <c r="AB438" s="147"/>
      <c r="AC438" s="139"/>
      <c r="AD438" s="139"/>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c r="BO438" s="139"/>
      <c r="BP438" s="137"/>
      <c r="BQ438" s="137"/>
      <c r="BR438" s="137"/>
      <c r="BS438" s="137"/>
      <c r="BT438" s="137"/>
    </row>
    <row r="439" spans="1:72" s="145" customFormat="1" ht="12.75">
      <c r="A439" s="148" t="s">
        <v>572</v>
      </c>
      <c r="E439" s="137"/>
      <c r="K439" s="146"/>
      <c r="AB439" s="147"/>
      <c r="AC439" s="139"/>
      <c r="AD439" s="139"/>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c r="BO439" s="139"/>
      <c r="BP439" s="137"/>
      <c r="BQ439" s="137"/>
      <c r="BR439" s="137"/>
      <c r="BS439" s="137"/>
      <c r="BT439" s="137"/>
    </row>
    <row r="440" spans="1:72" s="145" customFormat="1" ht="12.75">
      <c r="A440" s="148" t="s">
        <v>573</v>
      </c>
      <c r="E440" s="137"/>
      <c r="K440" s="146"/>
      <c r="AB440" s="147"/>
      <c r="AC440" s="139"/>
      <c r="AD440" s="139"/>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c r="BO440" s="139"/>
      <c r="BP440" s="137"/>
      <c r="BQ440" s="137"/>
      <c r="BR440" s="137"/>
      <c r="BS440" s="137"/>
      <c r="BT440" s="137"/>
    </row>
    <row r="441" spans="1:72" s="145" customFormat="1" ht="12.75">
      <c r="A441" s="144" t="s">
        <v>668</v>
      </c>
      <c r="E441" s="137"/>
      <c r="K441" s="146"/>
      <c r="AB441" s="147"/>
      <c r="AC441" s="139"/>
      <c r="AD441" s="139"/>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9"/>
      <c r="BP441" s="137"/>
      <c r="BQ441" s="137"/>
      <c r="BR441" s="137"/>
      <c r="BS441" s="137"/>
      <c r="BT441" s="137"/>
    </row>
    <row r="442" spans="1:72" s="145" customFormat="1" ht="12.75">
      <c r="A442" s="148" t="s">
        <v>568</v>
      </c>
      <c r="E442" s="137"/>
      <c r="K442" s="146"/>
      <c r="AB442" s="147"/>
      <c r="AC442" s="139"/>
      <c r="AD442" s="139"/>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c r="BO442" s="139"/>
      <c r="BP442" s="137"/>
      <c r="BQ442" s="137"/>
      <c r="BR442" s="137"/>
      <c r="BS442" s="137"/>
      <c r="BT442" s="137"/>
    </row>
    <row r="443" spans="1:72" s="145" customFormat="1" ht="12.75">
      <c r="A443" s="148" t="s">
        <v>569</v>
      </c>
      <c r="E443" s="137"/>
      <c r="K443" s="146"/>
      <c r="AB443" s="147"/>
      <c r="AC443" s="139"/>
      <c r="AD443" s="139"/>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c r="BO443" s="139"/>
      <c r="BP443" s="137"/>
      <c r="BQ443" s="137"/>
      <c r="BR443" s="137"/>
      <c r="BS443" s="137"/>
      <c r="BT443" s="137"/>
    </row>
    <row r="444" spans="1:72" s="145" customFormat="1" ht="12.75">
      <c r="A444" s="148" t="s">
        <v>570</v>
      </c>
      <c r="E444" s="137"/>
      <c r="K444" s="146"/>
      <c r="AB444" s="147"/>
      <c r="AC444" s="139"/>
      <c r="AD444" s="139"/>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c r="BO444" s="139"/>
      <c r="BP444" s="137"/>
      <c r="BQ444" s="137"/>
      <c r="BR444" s="137"/>
      <c r="BS444" s="137"/>
      <c r="BT444" s="137"/>
    </row>
    <row r="445" spans="1:72" s="145" customFormat="1" ht="12.75">
      <c r="A445" s="148" t="s">
        <v>571</v>
      </c>
      <c r="E445" s="137"/>
      <c r="K445" s="146"/>
      <c r="AB445" s="147"/>
      <c r="AC445" s="139"/>
      <c r="AD445" s="139"/>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c r="BO445" s="139"/>
      <c r="BP445" s="137"/>
      <c r="BQ445" s="137"/>
      <c r="BR445" s="137"/>
      <c r="BS445" s="137"/>
      <c r="BT445" s="137"/>
    </row>
    <row r="446" spans="1:72" s="145" customFormat="1" ht="12.75">
      <c r="A446" s="148" t="s">
        <v>572</v>
      </c>
      <c r="E446" s="137"/>
      <c r="K446" s="146"/>
      <c r="AB446" s="147"/>
      <c r="AC446" s="139"/>
      <c r="AD446" s="139"/>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c r="BO446" s="139"/>
      <c r="BP446" s="137"/>
      <c r="BQ446" s="137"/>
      <c r="BR446" s="137"/>
      <c r="BS446" s="137"/>
      <c r="BT446" s="137"/>
    </row>
    <row r="447" spans="1:72" s="145" customFormat="1" ht="12.75">
      <c r="A447" s="148" t="s">
        <v>573</v>
      </c>
      <c r="E447" s="137"/>
      <c r="K447" s="146"/>
      <c r="AB447" s="147"/>
      <c r="AC447" s="139"/>
      <c r="AD447" s="139"/>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c r="BO447" s="139"/>
      <c r="BP447" s="137"/>
      <c r="BQ447" s="137"/>
      <c r="BR447" s="137"/>
      <c r="BS447" s="137"/>
      <c r="BT447" s="137"/>
    </row>
    <row r="448" spans="1:72" s="145" customFormat="1" ht="12.75">
      <c r="A448" s="144" t="s">
        <v>574</v>
      </c>
      <c r="E448" s="137"/>
      <c r="K448" s="146"/>
      <c r="AB448" s="147"/>
      <c r="AC448" s="139"/>
      <c r="AD448" s="139"/>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c r="BO448" s="139"/>
      <c r="BP448" s="137"/>
      <c r="BQ448" s="137"/>
      <c r="BR448" s="137"/>
      <c r="BS448" s="137"/>
      <c r="BT448" s="137"/>
    </row>
    <row r="449" spans="1:72" s="145" customFormat="1" ht="12.75">
      <c r="A449" s="148" t="s">
        <v>575</v>
      </c>
      <c r="E449" s="137"/>
      <c r="K449" s="146"/>
      <c r="AB449" s="147"/>
      <c r="AC449" s="139"/>
      <c r="AD449" s="139"/>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9"/>
      <c r="BP449" s="137"/>
      <c r="BQ449" s="137"/>
      <c r="BR449" s="137"/>
      <c r="BS449" s="137"/>
      <c r="BT449" s="137"/>
    </row>
    <row r="450" spans="1:72" s="145" customFormat="1" ht="12.75">
      <c r="A450" s="148" t="s">
        <v>576</v>
      </c>
      <c r="E450" s="137"/>
      <c r="K450" s="146"/>
      <c r="AB450" s="147"/>
      <c r="AC450" s="139"/>
      <c r="AD450" s="139"/>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c r="BO450" s="139"/>
      <c r="BP450" s="137"/>
      <c r="BQ450" s="137"/>
      <c r="BR450" s="137"/>
      <c r="BS450" s="137"/>
      <c r="BT450" s="137"/>
    </row>
    <row r="451" spans="1:72" s="145" customFormat="1" ht="12.75">
      <c r="A451" s="148" t="s">
        <v>577</v>
      </c>
      <c r="E451" s="137"/>
      <c r="K451" s="146"/>
      <c r="AB451" s="147"/>
      <c r="AC451" s="139"/>
      <c r="AD451" s="139"/>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9"/>
      <c r="BP451" s="137"/>
      <c r="BQ451" s="137"/>
      <c r="BR451" s="137"/>
      <c r="BS451" s="137"/>
      <c r="BT451" s="137"/>
    </row>
    <row r="452" spans="1:72" s="145" customFormat="1" ht="12.75">
      <c r="A452" s="148" t="s">
        <v>578</v>
      </c>
      <c r="E452" s="137"/>
      <c r="K452" s="146"/>
      <c r="AB452" s="147"/>
      <c r="AC452" s="139"/>
      <c r="AD452" s="139"/>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c r="BO452" s="139"/>
      <c r="BP452" s="137"/>
      <c r="BQ452" s="137"/>
      <c r="BR452" s="137"/>
      <c r="BS452" s="137"/>
      <c r="BT452" s="137"/>
    </row>
    <row r="453" spans="1:72" s="145" customFormat="1" ht="12.75">
      <c r="A453" s="148" t="s">
        <v>579</v>
      </c>
      <c r="E453" s="137"/>
      <c r="K453" s="146"/>
      <c r="AB453" s="147"/>
      <c r="AC453" s="139"/>
      <c r="AD453" s="139"/>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c r="BO453" s="139"/>
      <c r="BP453" s="137"/>
      <c r="BQ453" s="137"/>
      <c r="BR453" s="137"/>
      <c r="BS453" s="137"/>
      <c r="BT453" s="137"/>
    </row>
    <row r="454" spans="1:72" s="145" customFormat="1" ht="12.75">
      <c r="A454" s="144" t="s">
        <v>580</v>
      </c>
      <c r="E454" s="137"/>
      <c r="K454" s="146"/>
      <c r="AB454" s="147"/>
      <c r="AC454" s="139"/>
      <c r="AD454" s="139"/>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c r="BO454" s="139"/>
      <c r="BP454" s="137"/>
      <c r="BQ454" s="137"/>
      <c r="BR454" s="137"/>
      <c r="BS454" s="137"/>
      <c r="BT454" s="137"/>
    </row>
    <row r="455" spans="1:72" s="145" customFormat="1" ht="12.75">
      <c r="A455" s="148" t="s">
        <v>581</v>
      </c>
      <c r="E455" s="137"/>
      <c r="K455" s="146"/>
      <c r="AB455" s="147"/>
      <c r="AC455" s="139"/>
      <c r="AD455" s="139"/>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c r="BO455" s="139"/>
      <c r="BP455" s="137"/>
      <c r="BQ455" s="137"/>
      <c r="BR455" s="137"/>
      <c r="BS455" s="137"/>
      <c r="BT455" s="137"/>
    </row>
    <row r="456" spans="1:72" s="145" customFormat="1" ht="12.75">
      <c r="A456" s="148" t="s">
        <v>582</v>
      </c>
      <c r="E456" s="137"/>
      <c r="K456" s="146"/>
      <c r="AB456" s="147"/>
      <c r="AC456" s="139"/>
      <c r="AD456" s="139"/>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9"/>
      <c r="BP456" s="137"/>
      <c r="BQ456" s="137"/>
      <c r="BR456" s="137"/>
      <c r="BS456" s="137"/>
      <c r="BT456" s="137"/>
    </row>
    <row r="457" spans="1:72" s="145" customFormat="1" ht="12.75">
      <c r="A457" s="148" t="s">
        <v>583</v>
      </c>
      <c r="E457" s="137"/>
      <c r="K457" s="146"/>
      <c r="AB457" s="147"/>
      <c r="AC457" s="139"/>
      <c r="AD457" s="139"/>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c r="BO457" s="139"/>
      <c r="BP457" s="137"/>
      <c r="BQ457" s="137"/>
      <c r="BR457" s="137"/>
      <c r="BS457" s="137"/>
      <c r="BT457" s="137"/>
    </row>
    <row r="458" spans="1:72" s="145" customFormat="1" ht="12.75">
      <c r="A458" s="148" t="s">
        <v>584</v>
      </c>
      <c r="E458" s="137"/>
      <c r="K458" s="146"/>
      <c r="AB458" s="147"/>
      <c r="AC458" s="139"/>
      <c r="AD458" s="139"/>
      <c r="AE458" s="137"/>
      <c r="AF458" s="137"/>
      <c r="AG458" s="137"/>
      <c r="AH458" s="137"/>
      <c r="AI458" s="137"/>
      <c r="AJ458" s="137"/>
      <c r="AK458" s="137"/>
      <c r="AL458" s="137"/>
      <c r="AM458" s="137"/>
      <c r="AN458" s="137"/>
      <c r="AO458" s="137"/>
      <c r="AP458" s="137"/>
      <c r="AQ458" s="137"/>
      <c r="AR458" s="137"/>
      <c r="AS458" s="137"/>
      <c r="AT458" s="137"/>
      <c r="AU458" s="137"/>
      <c r="AV458" s="137"/>
      <c r="AW458" s="137"/>
      <c r="AX458" s="137"/>
      <c r="AY458" s="137"/>
      <c r="AZ458" s="137"/>
      <c r="BA458" s="137"/>
      <c r="BB458" s="137"/>
      <c r="BC458" s="137"/>
      <c r="BD458" s="137"/>
      <c r="BE458" s="137"/>
      <c r="BF458" s="137"/>
      <c r="BG458" s="137"/>
      <c r="BH458" s="137"/>
      <c r="BI458" s="137"/>
      <c r="BJ458" s="137"/>
      <c r="BK458" s="137"/>
      <c r="BL458" s="137"/>
      <c r="BM458" s="137"/>
      <c r="BN458" s="137"/>
      <c r="BO458" s="139"/>
      <c r="BP458" s="137"/>
      <c r="BQ458" s="137"/>
      <c r="BR458" s="137"/>
      <c r="BS458" s="137"/>
      <c r="BT458" s="137"/>
    </row>
    <row r="459" spans="1:72" s="145" customFormat="1" ht="12.75">
      <c r="A459" s="148" t="s">
        <v>585</v>
      </c>
      <c r="E459" s="137"/>
      <c r="K459" s="146"/>
      <c r="AB459" s="147"/>
      <c r="AC459" s="139"/>
      <c r="AD459" s="139"/>
      <c r="AE459" s="137"/>
      <c r="AF459" s="137"/>
      <c r="AG459" s="137"/>
      <c r="AH459" s="137"/>
      <c r="AI459" s="137"/>
      <c r="AJ459" s="137"/>
      <c r="AK459" s="137"/>
      <c r="AL459" s="137"/>
      <c r="AM459" s="137"/>
      <c r="AN459" s="137"/>
      <c r="AO459" s="137"/>
      <c r="AP459" s="137"/>
      <c r="AQ459" s="137"/>
      <c r="AR459" s="137"/>
      <c r="AS459" s="137"/>
      <c r="AT459" s="137"/>
      <c r="AU459" s="137"/>
      <c r="AV459" s="137"/>
      <c r="AW459" s="137"/>
      <c r="AX459" s="137"/>
      <c r="AY459" s="137"/>
      <c r="AZ459" s="137"/>
      <c r="BA459" s="137"/>
      <c r="BB459" s="137"/>
      <c r="BC459" s="137"/>
      <c r="BD459" s="137"/>
      <c r="BE459" s="137"/>
      <c r="BF459" s="137"/>
      <c r="BG459" s="137"/>
      <c r="BH459" s="137"/>
      <c r="BI459" s="137"/>
      <c r="BJ459" s="137"/>
      <c r="BK459" s="137"/>
      <c r="BL459" s="137"/>
      <c r="BM459" s="137"/>
      <c r="BN459" s="137"/>
      <c r="BO459" s="139"/>
      <c r="BP459" s="137"/>
      <c r="BQ459" s="137"/>
      <c r="BR459" s="137"/>
      <c r="BS459" s="137"/>
      <c r="BT459" s="137"/>
    </row>
    <row r="460" spans="1:72" s="145" customFormat="1" ht="12.75">
      <c r="A460" s="148" t="s">
        <v>586</v>
      </c>
      <c r="E460" s="137"/>
      <c r="K460" s="146"/>
      <c r="AB460" s="147"/>
      <c r="AC460" s="139"/>
      <c r="AD460" s="139"/>
      <c r="AE460" s="137"/>
      <c r="AF460" s="137"/>
      <c r="AG460" s="137"/>
      <c r="AH460" s="137"/>
      <c r="AI460" s="137"/>
      <c r="AJ460" s="137"/>
      <c r="AK460" s="137"/>
      <c r="AL460" s="137"/>
      <c r="AM460" s="137"/>
      <c r="AN460" s="137"/>
      <c r="AO460" s="137"/>
      <c r="AP460" s="137"/>
      <c r="AQ460" s="137"/>
      <c r="AR460" s="137"/>
      <c r="AS460" s="137"/>
      <c r="AT460" s="137"/>
      <c r="AU460" s="137"/>
      <c r="AV460" s="137"/>
      <c r="AW460" s="137"/>
      <c r="AX460" s="137"/>
      <c r="AY460" s="137"/>
      <c r="AZ460" s="137"/>
      <c r="BA460" s="137"/>
      <c r="BB460" s="137"/>
      <c r="BC460" s="137"/>
      <c r="BD460" s="137"/>
      <c r="BE460" s="137"/>
      <c r="BF460" s="137"/>
      <c r="BG460" s="137"/>
      <c r="BH460" s="137"/>
      <c r="BI460" s="137"/>
      <c r="BJ460" s="137"/>
      <c r="BK460" s="137"/>
      <c r="BL460" s="137"/>
      <c r="BM460" s="137"/>
      <c r="BN460" s="137"/>
      <c r="BO460" s="139"/>
      <c r="BP460" s="137"/>
      <c r="BQ460" s="137"/>
      <c r="BR460" s="137"/>
      <c r="BS460" s="137"/>
      <c r="BT460" s="137"/>
    </row>
    <row r="461" spans="1:72" s="145" customFormat="1" ht="12.75">
      <c r="A461" s="148" t="s">
        <v>587</v>
      </c>
      <c r="E461" s="137"/>
      <c r="K461" s="146"/>
      <c r="AB461" s="147"/>
      <c r="AC461" s="139"/>
      <c r="AD461" s="139"/>
      <c r="AE461" s="137"/>
      <c r="AF461" s="137"/>
      <c r="AG461" s="137"/>
      <c r="AH461" s="137"/>
      <c r="AI461" s="137"/>
      <c r="AJ461" s="137"/>
      <c r="AK461" s="137"/>
      <c r="AL461" s="137"/>
      <c r="AM461" s="137"/>
      <c r="AN461" s="137"/>
      <c r="AO461" s="137"/>
      <c r="AP461" s="137"/>
      <c r="AQ461" s="137"/>
      <c r="AR461" s="137"/>
      <c r="AS461" s="137"/>
      <c r="AT461" s="137"/>
      <c r="AU461" s="137"/>
      <c r="AV461" s="137"/>
      <c r="AW461" s="137"/>
      <c r="AX461" s="137"/>
      <c r="AY461" s="137"/>
      <c r="AZ461" s="137"/>
      <c r="BA461" s="137"/>
      <c r="BB461" s="137"/>
      <c r="BC461" s="137"/>
      <c r="BD461" s="137"/>
      <c r="BE461" s="137"/>
      <c r="BF461" s="137"/>
      <c r="BG461" s="137"/>
      <c r="BH461" s="137"/>
      <c r="BI461" s="137"/>
      <c r="BJ461" s="137"/>
      <c r="BK461" s="137"/>
      <c r="BL461" s="137"/>
      <c r="BM461" s="137"/>
      <c r="BN461" s="137"/>
      <c r="BO461" s="139"/>
      <c r="BP461" s="137"/>
      <c r="BQ461" s="137"/>
      <c r="BR461" s="137"/>
      <c r="BS461" s="137"/>
      <c r="BT461" s="137"/>
    </row>
    <row r="462" spans="1:72" s="145" customFormat="1" ht="12.75">
      <c r="A462" s="148" t="s">
        <v>588</v>
      </c>
      <c r="E462" s="137"/>
      <c r="K462" s="146"/>
      <c r="AB462" s="147"/>
      <c r="AC462" s="139"/>
      <c r="AD462" s="139"/>
      <c r="AE462" s="137"/>
      <c r="AF462" s="137"/>
      <c r="AG462" s="137"/>
      <c r="AH462" s="137"/>
      <c r="AI462" s="137"/>
      <c r="AJ462" s="137"/>
      <c r="AK462" s="137"/>
      <c r="AL462" s="137"/>
      <c r="AM462" s="137"/>
      <c r="AN462" s="137"/>
      <c r="AO462" s="137"/>
      <c r="AP462" s="137"/>
      <c r="AQ462" s="137"/>
      <c r="AR462" s="137"/>
      <c r="AS462" s="137"/>
      <c r="AT462" s="137"/>
      <c r="AU462" s="137"/>
      <c r="AV462" s="137"/>
      <c r="AW462" s="137"/>
      <c r="AX462" s="137"/>
      <c r="AY462" s="137"/>
      <c r="AZ462" s="137"/>
      <c r="BA462" s="137"/>
      <c r="BB462" s="137"/>
      <c r="BC462" s="137"/>
      <c r="BD462" s="137"/>
      <c r="BE462" s="137"/>
      <c r="BF462" s="137"/>
      <c r="BG462" s="137"/>
      <c r="BH462" s="137"/>
      <c r="BI462" s="137"/>
      <c r="BJ462" s="137"/>
      <c r="BK462" s="137"/>
      <c r="BL462" s="137"/>
      <c r="BM462" s="137"/>
      <c r="BN462" s="137"/>
      <c r="BO462" s="139"/>
      <c r="BP462" s="137"/>
      <c r="BQ462" s="137"/>
      <c r="BR462" s="137"/>
      <c r="BS462" s="137"/>
      <c r="BT462" s="137"/>
    </row>
    <row r="463" spans="1:72" s="145" customFormat="1" ht="12.75">
      <c r="A463" s="148" t="s">
        <v>589</v>
      </c>
      <c r="E463" s="137"/>
      <c r="K463" s="146"/>
      <c r="AB463" s="147"/>
      <c r="AC463" s="139"/>
      <c r="AD463" s="139"/>
      <c r="AE463" s="137"/>
      <c r="AF463" s="137"/>
      <c r="AG463" s="137"/>
      <c r="AH463" s="137"/>
      <c r="AI463" s="137"/>
      <c r="AJ463" s="137"/>
      <c r="AK463" s="137"/>
      <c r="AL463" s="137"/>
      <c r="AM463" s="137"/>
      <c r="AN463" s="137"/>
      <c r="AO463" s="137"/>
      <c r="AP463" s="137"/>
      <c r="AQ463" s="137"/>
      <c r="AR463" s="137"/>
      <c r="AS463" s="137"/>
      <c r="AT463" s="137"/>
      <c r="AU463" s="137"/>
      <c r="AV463" s="137"/>
      <c r="AW463" s="137"/>
      <c r="AX463" s="137"/>
      <c r="AY463" s="137"/>
      <c r="AZ463" s="137"/>
      <c r="BA463" s="137"/>
      <c r="BB463" s="137"/>
      <c r="BC463" s="137"/>
      <c r="BD463" s="137"/>
      <c r="BE463" s="137"/>
      <c r="BF463" s="137"/>
      <c r="BG463" s="137"/>
      <c r="BH463" s="137"/>
      <c r="BI463" s="137"/>
      <c r="BJ463" s="137"/>
      <c r="BK463" s="137"/>
      <c r="BL463" s="137"/>
      <c r="BM463" s="137"/>
      <c r="BN463" s="137"/>
      <c r="BO463" s="139"/>
      <c r="BP463" s="137"/>
      <c r="BQ463" s="137"/>
      <c r="BR463" s="137"/>
      <c r="BS463" s="137"/>
      <c r="BT463" s="137"/>
    </row>
    <row r="464" spans="1:72" s="145" customFormat="1" ht="12.75">
      <c r="A464" s="148" t="s">
        <v>590</v>
      </c>
      <c r="E464" s="137"/>
      <c r="K464" s="146"/>
      <c r="AB464" s="147"/>
      <c r="AC464" s="139"/>
      <c r="AD464" s="139"/>
      <c r="AE464" s="137"/>
      <c r="AF464" s="137"/>
      <c r="AG464" s="137"/>
      <c r="AH464" s="137"/>
      <c r="AI464" s="137"/>
      <c r="AJ464" s="137"/>
      <c r="AK464" s="137"/>
      <c r="AL464" s="137"/>
      <c r="AM464" s="137"/>
      <c r="AN464" s="137"/>
      <c r="AO464" s="137"/>
      <c r="AP464" s="137"/>
      <c r="AQ464" s="137"/>
      <c r="AR464" s="137"/>
      <c r="AS464" s="137"/>
      <c r="AT464" s="137"/>
      <c r="AU464" s="137"/>
      <c r="AV464" s="137"/>
      <c r="AW464" s="137"/>
      <c r="AX464" s="137"/>
      <c r="AY464" s="137"/>
      <c r="AZ464" s="137"/>
      <c r="BA464" s="137"/>
      <c r="BB464" s="137"/>
      <c r="BC464" s="137"/>
      <c r="BD464" s="137"/>
      <c r="BE464" s="137"/>
      <c r="BF464" s="137"/>
      <c r="BG464" s="137"/>
      <c r="BH464" s="137"/>
      <c r="BI464" s="137"/>
      <c r="BJ464" s="137"/>
      <c r="BK464" s="137"/>
      <c r="BL464" s="137"/>
      <c r="BM464" s="137"/>
      <c r="BN464" s="137"/>
      <c r="BO464" s="139"/>
      <c r="BP464" s="137"/>
      <c r="BQ464" s="137"/>
      <c r="BR464" s="137"/>
      <c r="BS464" s="137"/>
      <c r="BT464" s="137"/>
    </row>
    <row r="465" spans="1:72" s="145" customFormat="1" ht="12.75">
      <c r="A465" s="148" t="s">
        <v>591</v>
      </c>
      <c r="E465" s="137"/>
      <c r="K465" s="146"/>
      <c r="AB465" s="147"/>
      <c r="AC465" s="139"/>
      <c r="AD465" s="139"/>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c r="AY465" s="137"/>
      <c r="AZ465" s="137"/>
      <c r="BA465" s="137"/>
      <c r="BB465" s="137"/>
      <c r="BC465" s="137"/>
      <c r="BD465" s="137"/>
      <c r="BE465" s="137"/>
      <c r="BF465" s="137"/>
      <c r="BG465" s="137"/>
      <c r="BH465" s="137"/>
      <c r="BI465" s="137"/>
      <c r="BJ465" s="137"/>
      <c r="BK465" s="137"/>
      <c r="BL465" s="137"/>
      <c r="BM465" s="137"/>
      <c r="BN465" s="137"/>
      <c r="BO465" s="139"/>
      <c r="BP465" s="137"/>
      <c r="BQ465" s="137"/>
      <c r="BR465" s="137"/>
      <c r="BS465" s="137"/>
      <c r="BT465" s="137"/>
    </row>
    <row r="466" spans="1:72" s="145" customFormat="1" ht="12.75">
      <c r="A466" s="144" t="s">
        <v>592</v>
      </c>
      <c r="E466" s="137"/>
      <c r="K466" s="146"/>
      <c r="AB466" s="147"/>
      <c r="AC466" s="139"/>
      <c r="AD466" s="139"/>
      <c r="AE466" s="137"/>
      <c r="AF466" s="137"/>
      <c r="AG466" s="137"/>
      <c r="AH466" s="137"/>
      <c r="AI466" s="137"/>
      <c r="AJ466" s="137"/>
      <c r="AK466" s="137"/>
      <c r="AL466" s="137"/>
      <c r="AM466" s="137"/>
      <c r="AN466" s="137"/>
      <c r="AO466" s="137"/>
      <c r="AP466" s="137"/>
      <c r="AQ466" s="137"/>
      <c r="AR466" s="137"/>
      <c r="AS466" s="137"/>
      <c r="AT466" s="137"/>
      <c r="AU466" s="137"/>
      <c r="AV466" s="137"/>
      <c r="AW466" s="137"/>
      <c r="AX466" s="137"/>
      <c r="AY466" s="137"/>
      <c r="AZ466" s="137"/>
      <c r="BA466" s="137"/>
      <c r="BB466" s="137"/>
      <c r="BC466" s="137"/>
      <c r="BD466" s="137"/>
      <c r="BE466" s="137"/>
      <c r="BF466" s="137"/>
      <c r="BG466" s="137"/>
      <c r="BH466" s="137"/>
      <c r="BI466" s="137"/>
      <c r="BJ466" s="137"/>
      <c r="BK466" s="137"/>
      <c r="BL466" s="137"/>
      <c r="BM466" s="137"/>
      <c r="BN466" s="137"/>
      <c r="BO466" s="139"/>
      <c r="BP466" s="137"/>
      <c r="BQ466" s="137"/>
      <c r="BR466" s="137"/>
      <c r="BS466" s="137"/>
      <c r="BT466" s="137"/>
    </row>
    <row r="467" spans="1:72" s="145" customFormat="1" ht="12.75">
      <c r="A467" s="148" t="s">
        <v>593</v>
      </c>
      <c r="E467" s="137"/>
      <c r="K467" s="146"/>
      <c r="AB467" s="147"/>
      <c r="AC467" s="139"/>
      <c r="AD467" s="139"/>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c r="BO467" s="139"/>
      <c r="BP467" s="137"/>
      <c r="BQ467" s="137"/>
      <c r="BR467" s="137"/>
      <c r="BS467" s="137"/>
      <c r="BT467" s="137"/>
    </row>
    <row r="468" spans="1:72" s="145" customFormat="1" ht="12.75">
      <c r="A468" s="148" t="s">
        <v>594</v>
      </c>
      <c r="E468" s="137"/>
      <c r="K468" s="146"/>
      <c r="AB468" s="147"/>
      <c r="AC468" s="139"/>
      <c r="AD468" s="139"/>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9"/>
      <c r="BP468" s="137"/>
      <c r="BQ468" s="137"/>
      <c r="BR468" s="137"/>
      <c r="BS468" s="137"/>
      <c r="BT468" s="137"/>
    </row>
    <row r="469" spans="1:72" s="145" customFormat="1" ht="12.75">
      <c r="A469" s="148" t="s">
        <v>595</v>
      </c>
      <c r="E469" s="137"/>
      <c r="K469" s="146"/>
      <c r="AB469" s="147"/>
      <c r="AC469" s="139"/>
      <c r="AD469" s="139"/>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9"/>
      <c r="BP469" s="137"/>
      <c r="BQ469" s="137"/>
      <c r="BR469" s="137"/>
      <c r="BS469" s="137"/>
      <c r="BT469" s="137"/>
    </row>
    <row r="470" spans="1:72" s="145" customFormat="1" ht="12.75">
      <c r="A470" s="148" t="s">
        <v>596</v>
      </c>
      <c r="E470" s="137"/>
      <c r="K470" s="146"/>
      <c r="AB470" s="147"/>
      <c r="AC470" s="139"/>
      <c r="AD470" s="139"/>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9"/>
      <c r="BP470" s="137"/>
      <c r="BQ470" s="137"/>
      <c r="BR470" s="137"/>
      <c r="BS470" s="137"/>
      <c r="BT470" s="137"/>
    </row>
    <row r="471" spans="1:72" s="145" customFormat="1" ht="12.75">
      <c r="A471" s="148" t="s">
        <v>597</v>
      </c>
      <c r="E471" s="137"/>
      <c r="K471" s="146"/>
      <c r="AB471" s="147"/>
      <c r="AC471" s="139"/>
      <c r="AD471" s="139"/>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9"/>
      <c r="BP471" s="137"/>
      <c r="BQ471" s="137"/>
      <c r="BR471" s="137"/>
      <c r="BS471" s="137"/>
      <c r="BT471" s="137"/>
    </row>
    <row r="472" spans="1:72" s="145" customFormat="1" ht="12.75">
      <c r="A472" s="144" t="s">
        <v>598</v>
      </c>
      <c r="E472" s="137"/>
      <c r="K472" s="146"/>
      <c r="AB472" s="147"/>
      <c r="AC472" s="139"/>
      <c r="AD472" s="139"/>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9"/>
      <c r="BP472" s="137"/>
      <c r="BQ472" s="137"/>
      <c r="BR472" s="137"/>
      <c r="BS472" s="137"/>
      <c r="BT472" s="137"/>
    </row>
    <row r="473" spans="1:72" s="145" customFormat="1" ht="12.75">
      <c r="A473" s="148" t="s">
        <v>599</v>
      </c>
      <c r="E473" s="137"/>
      <c r="K473" s="146"/>
      <c r="AB473" s="147"/>
      <c r="AC473" s="139"/>
      <c r="AD473" s="139"/>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9"/>
      <c r="BP473" s="137"/>
      <c r="BQ473" s="137"/>
      <c r="BR473" s="137"/>
      <c r="BS473" s="137"/>
      <c r="BT473" s="137"/>
    </row>
    <row r="474" spans="1:72" s="145" customFormat="1" ht="12.75">
      <c r="A474" s="148" t="s">
        <v>600</v>
      </c>
      <c r="E474" s="137"/>
      <c r="K474" s="146"/>
      <c r="AB474" s="147"/>
      <c r="AC474" s="139"/>
      <c r="AD474" s="139"/>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9"/>
      <c r="BP474" s="137"/>
      <c r="BQ474" s="137"/>
      <c r="BR474" s="137"/>
      <c r="BS474" s="137"/>
      <c r="BT474" s="137"/>
    </row>
    <row r="475" spans="1:72" s="145" customFormat="1" ht="12.75">
      <c r="A475" s="148" t="s">
        <v>601</v>
      </c>
      <c r="E475" s="137"/>
      <c r="K475" s="146"/>
      <c r="AB475" s="147"/>
      <c r="AC475" s="139"/>
      <c r="AD475" s="139"/>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9"/>
      <c r="BP475" s="137"/>
      <c r="BQ475" s="137"/>
      <c r="BR475" s="137"/>
      <c r="BS475" s="137"/>
      <c r="BT475" s="137"/>
    </row>
    <row r="476" spans="1:72" s="145" customFormat="1" ht="12.75">
      <c r="A476" s="148" t="s">
        <v>602</v>
      </c>
      <c r="E476" s="137"/>
      <c r="K476" s="146"/>
      <c r="AB476" s="147"/>
      <c r="AC476" s="139"/>
      <c r="AD476" s="139"/>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9"/>
      <c r="BP476" s="137"/>
      <c r="BQ476" s="137"/>
      <c r="BR476" s="137"/>
      <c r="BS476" s="137"/>
      <c r="BT476" s="137"/>
    </row>
    <row r="477" spans="1:72" s="145" customFormat="1" ht="12.75">
      <c r="A477" s="148" t="s">
        <v>603</v>
      </c>
      <c r="E477" s="137"/>
      <c r="K477" s="146"/>
      <c r="AB477" s="147"/>
      <c r="AC477" s="139"/>
      <c r="AD477" s="139"/>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9"/>
      <c r="BP477" s="137"/>
      <c r="BQ477" s="137"/>
      <c r="BR477" s="137"/>
      <c r="BS477" s="137"/>
      <c r="BT477" s="137"/>
    </row>
    <row r="478" spans="1:72" s="145" customFormat="1" ht="12.75">
      <c r="A478" s="144" t="s">
        <v>604</v>
      </c>
      <c r="E478" s="137"/>
      <c r="K478" s="146"/>
      <c r="AB478" s="147"/>
      <c r="AC478" s="139"/>
      <c r="AD478" s="139"/>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9"/>
      <c r="BP478" s="137"/>
      <c r="BQ478" s="137"/>
      <c r="BR478" s="137"/>
      <c r="BS478" s="137"/>
      <c r="BT478" s="137"/>
    </row>
    <row r="479" spans="1:72" s="145" customFormat="1" ht="12.75">
      <c r="A479" s="148" t="s">
        <v>605</v>
      </c>
      <c r="E479" s="137"/>
      <c r="K479" s="146"/>
      <c r="AB479" s="147"/>
      <c r="AC479" s="139"/>
      <c r="AD479" s="139"/>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9"/>
      <c r="BP479" s="137"/>
      <c r="BQ479" s="137"/>
      <c r="BR479" s="137"/>
      <c r="BS479" s="137"/>
      <c r="BT479" s="137"/>
    </row>
    <row r="480" spans="1:72" s="145" customFormat="1" ht="12.75">
      <c r="A480" s="148" t="s">
        <v>606</v>
      </c>
      <c r="E480" s="137"/>
      <c r="K480" s="146"/>
      <c r="AB480" s="147"/>
      <c r="AC480" s="139"/>
      <c r="AD480" s="139"/>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9"/>
      <c r="BP480" s="137"/>
      <c r="BQ480" s="137"/>
      <c r="BR480" s="137"/>
      <c r="BS480" s="137"/>
      <c r="BT480" s="137"/>
    </row>
    <row r="481" spans="1:72" s="145" customFormat="1" ht="12.75">
      <c r="A481" s="148" t="s">
        <v>607</v>
      </c>
      <c r="E481" s="137"/>
      <c r="K481" s="146"/>
      <c r="AB481" s="147"/>
      <c r="AC481" s="139"/>
      <c r="AD481" s="139"/>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9"/>
      <c r="BP481" s="137"/>
      <c r="BQ481" s="137"/>
      <c r="BR481" s="137"/>
      <c r="BS481" s="137"/>
      <c r="BT481" s="137"/>
    </row>
    <row r="482" spans="1:72" s="145" customFormat="1" ht="12.75">
      <c r="A482" s="144" t="s">
        <v>608</v>
      </c>
      <c r="E482" s="137"/>
      <c r="K482" s="146"/>
      <c r="AB482" s="147"/>
      <c r="AC482" s="139"/>
      <c r="AD482" s="139"/>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9"/>
      <c r="BP482" s="137"/>
      <c r="BQ482" s="137"/>
      <c r="BR482" s="137"/>
      <c r="BS482" s="137"/>
      <c r="BT482" s="137"/>
    </row>
    <row r="483" spans="1:72" s="145" customFormat="1" ht="12.75">
      <c r="A483" s="148" t="s">
        <v>609</v>
      </c>
      <c r="E483" s="137"/>
      <c r="K483" s="146"/>
      <c r="AB483" s="147"/>
      <c r="AC483" s="139"/>
      <c r="AD483" s="139"/>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9"/>
      <c r="BP483" s="137"/>
      <c r="BQ483" s="137"/>
      <c r="BR483" s="137"/>
      <c r="BS483" s="137"/>
      <c r="BT483" s="137"/>
    </row>
    <row r="484" spans="1:72" s="145" customFormat="1" ht="12.75">
      <c r="A484" s="148" t="s">
        <v>610</v>
      </c>
      <c r="E484" s="137"/>
      <c r="K484" s="146"/>
      <c r="AB484" s="147"/>
      <c r="AC484" s="139"/>
      <c r="AD484" s="139"/>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9"/>
      <c r="BP484" s="137"/>
      <c r="BQ484" s="137"/>
      <c r="BR484" s="137"/>
      <c r="BS484" s="137"/>
      <c r="BT484" s="137"/>
    </row>
    <row r="485" spans="1:72" s="145" customFormat="1" ht="12.75">
      <c r="A485" s="148" t="s">
        <v>611</v>
      </c>
      <c r="E485" s="137"/>
      <c r="K485" s="146"/>
      <c r="AB485" s="147"/>
      <c r="AC485" s="139"/>
      <c r="AD485" s="139"/>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9"/>
      <c r="BP485" s="137"/>
      <c r="BQ485" s="137"/>
      <c r="BR485" s="137"/>
      <c r="BS485" s="137"/>
      <c r="BT485" s="137"/>
    </row>
    <row r="486" spans="1:72" s="145" customFormat="1" ht="12.75">
      <c r="A486" s="148" t="s">
        <v>612</v>
      </c>
      <c r="E486" s="137"/>
      <c r="K486" s="146"/>
      <c r="AB486" s="147"/>
      <c r="AC486" s="139"/>
      <c r="AD486" s="139"/>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9"/>
      <c r="BP486" s="137"/>
      <c r="BQ486" s="137"/>
      <c r="BR486" s="137"/>
      <c r="BS486" s="137"/>
      <c r="BT486" s="137"/>
    </row>
    <row r="487" spans="1:72" s="145" customFormat="1" ht="12.75">
      <c r="A487" s="148" t="s">
        <v>613</v>
      </c>
      <c r="E487" s="137"/>
      <c r="K487" s="146"/>
      <c r="AB487" s="147"/>
      <c r="AC487" s="139"/>
      <c r="AD487" s="139"/>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9"/>
      <c r="BP487" s="137"/>
      <c r="BQ487" s="137"/>
      <c r="BR487" s="137"/>
      <c r="BS487" s="137"/>
      <c r="BT487" s="137"/>
    </row>
    <row r="488" spans="1:72" s="145" customFormat="1" ht="12.75">
      <c r="A488" s="148" t="s">
        <v>614</v>
      </c>
      <c r="E488" s="137"/>
      <c r="K488" s="146"/>
      <c r="AB488" s="147"/>
      <c r="AC488" s="139"/>
      <c r="AD488" s="139"/>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c r="BO488" s="139"/>
      <c r="BP488" s="137"/>
      <c r="BQ488" s="137"/>
      <c r="BR488" s="137"/>
      <c r="BS488" s="137"/>
      <c r="BT488" s="137"/>
    </row>
    <row r="489" spans="1:72" s="145" customFormat="1" ht="12.75">
      <c r="A489" s="148" t="s">
        <v>615</v>
      </c>
      <c r="E489" s="137"/>
      <c r="K489" s="146"/>
      <c r="AB489" s="147"/>
      <c r="AC489" s="139"/>
      <c r="AD489" s="139"/>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9"/>
      <c r="BP489" s="137"/>
      <c r="BQ489" s="137"/>
      <c r="BR489" s="137"/>
      <c r="BS489" s="137"/>
      <c r="BT489" s="137"/>
    </row>
    <row r="490" spans="1:72" s="145" customFormat="1" ht="12.75">
      <c r="A490" s="148" t="s">
        <v>616</v>
      </c>
      <c r="E490" s="137"/>
      <c r="K490" s="146"/>
      <c r="AB490" s="147"/>
      <c r="AC490" s="139"/>
      <c r="AD490" s="139"/>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9"/>
      <c r="BP490" s="137"/>
      <c r="BQ490" s="137"/>
      <c r="BR490" s="137"/>
      <c r="BS490" s="137"/>
      <c r="BT490" s="137"/>
    </row>
    <row r="491" spans="1:72" s="145" customFormat="1" ht="12.75">
      <c r="A491" s="148" t="s">
        <v>617</v>
      </c>
      <c r="E491" s="137"/>
      <c r="K491" s="146"/>
      <c r="AB491" s="147"/>
      <c r="AC491" s="139"/>
      <c r="AD491" s="139"/>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9"/>
      <c r="BP491" s="137"/>
      <c r="BQ491" s="137"/>
      <c r="BR491" s="137"/>
      <c r="BS491" s="137"/>
      <c r="BT491" s="137"/>
    </row>
    <row r="492" spans="1:72" s="145" customFormat="1" ht="12.75">
      <c r="A492" s="148" t="s">
        <v>618</v>
      </c>
      <c r="E492" s="137"/>
      <c r="K492" s="146"/>
      <c r="AB492" s="147"/>
      <c r="AC492" s="139"/>
      <c r="AD492" s="139"/>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9"/>
      <c r="BP492" s="137"/>
      <c r="BQ492" s="137"/>
      <c r="BR492" s="137"/>
      <c r="BS492" s="137"/>
      <c r="BT492" s="137"/>
    </row>
    <row r="493" spans="1:72" s="145" customFormat="1" ht="12.75">
      <c r="A493" s="148" t="s">
        <v>619</v>
      </c>
      <c r="E493" s="137"/>
      <c r="K493" s="146"/>
      <c r="AB493" s="147"/>
      <c r="AC493" s="139"/>
      <c r="AD493" s="139"/>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c r="BO493" s="139"/>
      <c r="BP493" s="137"/>
      <c r="BQ493" s="137"/>
      <c r="BR493" s="137"/>
      <c r="BS493" s="137"/>
      <c r="BT493" s="137"/>
    </row>
    <row r="494" spans="1:72" s="145" customFormat="1" ht="12.75">
      <c r="A494" s="148" t="s">
        <v>669</v>
      </c>
      <c r="E494" s="137"/>
      <c r="K494" s="146"/>
      <c r="AB494" s="147"/>
      <c r="AC494" s="139"/>
      <c r="AD494" s="139"/>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9"/>
      <c r="BP494" s="137"/>
      <c r="BQ494" s="137"/>
      <c r="BR494" s="137"/>
      <c r="BS494" s="137"/>
      <c r="BT494" s="137"/>
    </row>
    <row r="495" spans="1:72" s="145" customFormat="1" ht="12.75">
      <c r="A495" s="148" t="s">
        <v>620</v>
      </c>
      <c r="E495" s="137"/>
      <c r="K495" s="146"/>
      <c r="AB495" s="147"/>
      <c r="AC495" s="139"/>
      <c r="AD495" s="139"/>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9"/>
      <c r="BP495" s="137"/>
      <c r="BQ495" s="137"/>
      <c r="BR495" s="137"/>
      <c r="BS495" s="137"/>
      <c r="BT495" s="137"/>
    </row>
    <row r="496" spans="1:72" s="145" customFormat="1" ht="12.75">
      <c r="A496" s="148" t="s">
        <v>621</v>
      </c>
      <c r="E496" s="137"/>
      <c r="K496" s="146"/>
      <c r="AB496" s="147"/>
      <c r="AC496" s="139"/>
      <c r="AD496" s="139"/>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9"/>
      <c r="BP496" s="137"/>
      <c r="BQ496" s="137"/>
      <c r="BR496" s="137"/>
      <c r="BS496" s="137"/>
      <c r="BT496" s="137"/>
    </row>
    <row r="497" spans="1:72" s="145" customFormat="1" ht="12.75">
      <c r="A497" s="148" t="s">
        <v>622</v>
      </c>
      <c r="E497" s="137"/>
      <c r="K497" s="146"/>
      <c r="AB497" s="147"/>
      <c r="AC497" s="139"/>
      <c r="AD497" s="139"/>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9"/>
      <c r="BP497" s="137"/>
      <c r="BQ497" s="137"/>
      <c r="BR497" s="137"/>
      <c r="BS497" s="137"/>
      <c r="BT497" s="137"/>
    </row>
    <row r="498" spans="1:72" s="145" customFormat="1" ht="12.75">
      <c r="A498" s="148" t="s">
        <v>670</v>
      </c>
      <c r="E498" s="137"/>
      <c r="K498" s="146"/>
      <c r="AB498" s="147"/>
      <c r="AC498" s="139"/>
      <c r="AD498" s="139"/>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9"/>
      <c r="BP498" s="137"/>
      <c r="BQ498" s="137"/>
      <c r="BR498" s="137"/>
      <c r="BS498" s="137"/>
      <c r="BT498" s="137"/>
    </row>
    <row r="499" spans="1:72" s="145" customFormat="1" ht="12.75">
      <c r="A499" s="148" t="s">
        <v>623</v>
      </c>
      <c r="E499" s="137"/>
      <c r="K499" s="146"/>
      <c r="AB499" s="147"/>
      <c r="AC499" s="139"/>
      <c r="AD499" s="139"/>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9"/>
      <c r="BP499" s="137"/>
      <c r="BQ499" s="137"/>
      <c r="BR499" s="137"/>
      <c r="BS499" s="137"/>
      <c r="BT499" s="137"/>
    </row>
    <row r="500" spans="1:72" s="145" customFormat="1" ht="12.75">
      <c r="A500" s="148" t="s">
        <v>624</v>
      </c>
      <c r="E500" s="137"/>
      <c r="K500" s="146"/>
      <c r="AB500" s="147"/>
      <c r="AC500" s="139"/>
      <c r="AD500" s="139"/>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c r="BO500" s="139"/>
      <c r="BP500" s="137"/>
      <c r="BQ500" s="137"/>
      <c r="BR500" s="137"/>
      <c r="BS500" s="137"/>
      <c r="BT500" s="137"/>
    </row>
    <row r="501" spans="1:72" s="145" customFormat="1" ht="12.75">
      <c r="A501" s="148" t="s">
        <v>625</v>
      </c>
      <c r="E501" s="137"/>
      <c r="K501" s="146"/>
      <c r="AB501" s="147"/>
      <c r="AC501" s="139"/>
      <c r="AD501" s="139"/>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9"/>
      <c r="BP501" s="137"/>
      <c r="BQ501" s="137"/>
      <c r="BR501" s="137"/>
      <c r="BS501" s="137"/>
      <c r="BT501" s="137"/>
    </row>
    <row r="502" spans="1:72" s="145" customFormat="1" ht="12.75">
      <c r="A502" s="148" t="s">
        <v>626</v>
      </c>
      <c r="E502" s="137"/>
      <c r="K502" s="146"/>
      <c r="AB502" s="147"/>
      <c r="AC502" s="139"/>
      <c r="AD502" s="139"/>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9"/>
      <c r="BP502" s="137"/>
      <c r="BQ502" s="137"/>
      <c r="BR502" s="137"/>
      <c r="BS502" s="137"/>
      <c r="BT502" s="137"/>
    </row>
    <row r="503" spans="1:72" s="145" customFormat="1" ht="12.75">
      <c r="A503" s="144" t="s">
        <v>627</v>
      </c>
      <c r="E503" s="137"/>
      <c r="K503" s="146"/>
      <c r="AB503" s="147"/>
      <c r="AC503" s="139"/>
      <c r="AD503" s="139"/>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9"/>
      <c r="BP503" s="137"/>
      <c r="BQ503" s="137"/>
      <c r="BR503" s="137"/>
      <c r="BS503" s="137"/>
      <c r="BT503" s="137"/>
    </row>
    <row r="504" spans="1:72" s="145" customFormat="1" ht="12.75">
      <c r="A504" s="148" t="s">
        <v>628</v>
      </c>
      <c r="E504" s="137"/>
      <c r="K504" s="146"/>
      <c r="AB504" s="147"/>
      <c r="AC504" s="139"/>
      <c r="AD504" s="139"/>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9"/>
      <c r="BP504" s="137"/>
      <c r="BQ504" s="137"/>
      <c r="BR504" s="137"/>
      <c r="BS504" s="137"/>
      <c r="BT504" s="137"/>
    </row>
    <row r="505" spans="1:72" s="145" customFormat="1" ht="12.75">
      <c r="A505" s="148" t="s">
        <v>629</v>
      </c>
      <c r="E505" s="137"/>
      <c r="K505" s="146"/>
      <c r="AB505" s="147"/>
      <c r="AC505" s="139"/>
      <c r="AD505" s="139"/>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9"/>
      <c r="BP505" s="137"/>
      <c r="BQ505" s="137"/>
      <c r="BR505" s="137"/>
      <c r="BS505" s="137"/>
      <c r="BT505" s="137"/>
    </row>
    <row r="506" spans="1:72" s="145" customFormat="1" ht="12.75">
      <c r="A506" s="148" t="s">
        <v>630</v>
      </c>
      <c r="E506" s="137"/>
      <c r="K506" s="146"/>
      <c r="AB506" s="147"/>
      <c r="AC506" s="139"/>
      <c r="AD506" s="139"/>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9"/>
      <c r="BP506" s="137"/>
      <c r="BQ506" s="137"/>
      <c r="BR506" s="137"/>
      <c r="BS506" s="137"/>
      <c r="BT506" s="137"/>
    </row>
    <row r="507" spans="1:72" s="145" customFormat="1" ht="12.75">
      <c r="A507" s="148" t="s">
        <v>631</v>
      </c>
      <c r="E507" s="137"/>
      <c r="K507" s="146"/>
      <c r="AB507" s="147"/>
      <c r="AC507" s="139"/>
      <c r="AD507" s="139"/>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c r="BO507" s="139"/>
      <c r="BP507" s="137"/>
      <c r="BQ507" s="137"/>
      <c r="BR507" s="137"/>
      <c r="BS507" s="137"/>
      <c r="BT507" s="137"/>
    </row>
    <row r="508" spans="1:72" s="145" customFormat="1" ht="12.75">
      <c r="A508" s="148" t="s">
        <v>632</v>
      </c>
      <c r="E508" s="137"/>
      <c r="K508" s="146"/>
      <c r="AB508" s="147"/>
      <c r="AC508" s="139"/>
      <c r="AD508" s="139"/>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9"/>
      <c r="BP508" s="137"/>
      <c r="BQ508" s="137"/>
      <c r="BR508" s="137"/>
      <c r="BS508" s="137"/>
      <c r="BT508" s="137"/>
    </row>
    <row r="509" spans="1:72" s="145" customFormat="1" ht="12.75">
      <c r="A509" s="148" t="s">
        <v>633</v>
      </c>
      <c r="E509" s="137"/>
      <c r="K509" s="146"/>
      <c r="AB509" s="147"/>
      <c r="AC509" s="139"/>
      <c r="AD509" s="139"/>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9"/>
      <c r="BP509" s="137"/>
      <c r="BQ509" s="137"/>
      <c r="BR509" s="137"/>
      <c r="BS509" s="137"/>
      <c r="BT509" s="137"/>
    </row>
    <row r="510" spans="1:72" s="145" customFormat="1" ht="12.75">
      <c r="A510" s="148" t="s">
        <v>634</v>
      </c>
      <c r="E510" s="137"/>
      <c r="K510" s="146"/>
      <c r="AB510" s="147"/>
      <c r="AC510" s="139"/>
      <c r="AD510" s="139"/>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9"/>
      <c r="BP510" s="137"/>
      <c r="BQ510" s="137"/>
      <c r="BR510" s="137"/>
      <c r="BS510" s="137"/>
      <c r="BT510" s="137"/>
    </row>
    <row r="511" spans="1:72" s="145" customFormat="1" ht="12.75">
      <c r="A511" s="144" t="s">
        <v>635</v>
      </c>
      <c r="E511" s="137"/>
      <c r="K511" s="146"/>
      <c r="AB511" s="147"/>
      <c r="AC511" s="139"/>
      <c r="AD511" s="139"/>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9"/>
      <c r="BP511" s="137"/>
      <c r="BQ511" s="137"/>
      <c r="BR511" s="137"/>
      <c r="BS511" s="137"/>
      <c r="BT511" s="137"/>
    </row>
    <row r="512" spans="1:72" s="145" customFormat="1" ht="12.75">
      <c r="A512" s="148" t="s">
        <v>636</v>
      </c>
      <c r="E512" s="137"/>
      <c r="K512" s="146"/>
      <c r="AB512" s="147"/>
      <c r="AC512" s="139"/>
      <c r="AD512" s="139"/>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9"/>
      <c r="BP512" s="137"/>
      <c r="BQ512" s="137"/>
      <c r="BR512" s="137"/>
      <c r="BS512" s="137"/>
      <c r="BT512" s="137"/>
    </row>
    <row r="513" spans="1:72" s="145" customFormat="1" ht="12.75">
      <c r="A513" s="148" t="s">
        <v>637</v>
      </c>
      <c r="E513" s="137"/>
      <c r="K513" s="146"/>
      <c r="AB513" s="147"/>
      <c r="AC513" s="139"/>
      <c r="AD513" s="139"/>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9"/>
      <c r="BP513" s="137"/>
      <c r="BQ513" s="137"/>
      <c r="BR513" s="137"/>
      <c r="BS513" s="137"/>
      <c r="BT513" s="137"/>
    </row>
    <row r="514" spans="1:72" s="145" customFormat="1" ht="12.75">
      <c r="A514" s="148" t="s">
        <v>638</v>
      </c>
      <c r="E514" s="137"/>
      <c r="K514" s="146"/>
      <c r="AB514" s="147"/>
      <c r="AC514" s="139"/>
      <c r="AD514" s="139"/>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c r="BO514" s="139"/>
      <c r="BP514" s="137"/>
      <c r="BQ514" s="137"/>
      <c r="BR514" s="137"/>
      <c r="BS514" s="137"/>
      <c r="BT514" s="137"/>
    </row>
    <row r="515" spans="1:72" s="145" customFormat="1" ht="12.75">
      <c r="A515" s="148" t="s">
        <v>639</v>
      </c>
      <c r="E515" s="137"/>
      <c r="K515" s="146"/>
      <c r="AB515" s="147"/>
      <c r="AC515" s="139"/>
      <c r="AD515" s="139"/>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9"/>
      <c r="BP515" s="137"/>
      <c r="BQ515" s="137"/>
      <c r="BR515" s="137"/>
      <c r="BS515" s="137"/>
      <c r="BT515" s="137"/>
    </row>
    <row r="516" spans="1:72" s="145" customFormat="1" ht="12.75">
      <c r="A516" s="148" t="s">
        <v>640</v>
      </c>
      <c r="E516" s="137"/>
      <c r="K516" s="146"/>
      <c r="AB516" s="147"/>
      <c r="AC516" s="139"/>
      <c r="AD516" s="139"/>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9"/>
      <c r="BP516" s="137"/>
      <c r="BQ516" s="137"/>
      <c r="BR516" s="137"/>
      <c r="BS516" s="137"/>
      <c r="BT516" s="137"/>
    </row>
    <row r="517" spans="1:72" s="145" customFormat="1" ht="12.75">
      <c r="A517" s="148" t="s">
        <v>641</v>
      </c>
      <c r="E517" s="137"/>
      <c r="K517" s="146"/>
      <c r="AB517" s="147"/>
      <c r="AC517" s="139"/>
      <c r="AD517" s="139"/>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9"/>
      <c r="BP517" s="137"/>
      <c r="BQ517" s="137"/>
      <c r="BR517" s="137"/>
      <c r="BS517" s="137"/>
      <c r="BT517" s="137"/>
    </row>
    <row r="518" spans="1:72" s="145" customFormat="1" ht="12.75">
      <c r="A518" s="148" t="s">
        <v>642</v>
      </c>
      <c r="E518" s="137"/>
      <c r="K518" s="146"/>
      <c r="AB518" s="147"/>
      <c r="AC518" s="139"/>
      <c r="AD518" s="139"/>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9"/>
      <c r="BP518" s="137"/>
      <c r="BQ518" s="137"/>
      <c r="BR518" s="137"/>
      <c r="BS518" s="137"/>
      <c r="BT518" s="137"/>
    </row>
    <row r="519" spans="1:72" s="145" customFormat="1" ht="12.75">
      <c r="A519" s="148" t="s">
        <v>643</v>
      </c>
      <c r="E519" s="137"/>
      <c r="K519" s="146"/>
      <c r="AB519" s="147"/>
      <c r="AC519" s="139"/>
      <c r="AD519" s="139"/>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9"/>
      <c r="BP519" s="137"/>
      <c r="BQ519" s="137"/>
      <c r="BR519" s="137"/>
      <c r="BS519" s="137"/>
      <c r="BT519" s="137"/>
    </row>
    <row r="520" spans="1:72" s="145" customFormat="1" ht="12.75">
      <c r="A520" s="148" t="s">
        <v>644</v>
      </c>
      <c r="E520" s="137"/>
      <c r="K520" s="146"/>
      <c r="AB520" s="147"/>
      <c r="AC520" s="139"/>
      <c r="AD520" s="139"/>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9"/>
      <c r="BP520" s="137"/>
      <c r="BQ520" s="137"/>
      <c r="BR520" s="137"/>
      <c r="BS520" s="137"/>
      <c r="BT520" s="137"/>
    </row>
    <row r="521" spans="1:72" s="145" customFormat="1" ht="12.75">
      <c r="A521" s="148" t="s">
        <v>645</v>
      </c>
      <c r="E521" s="137"/>
      <c r="K521" s="146"/>
      <c r="AB521" s="147"/>
      <c r="AC521" s="139"/>
      <c r="AD521" s="139"/>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9"/>
      <c r="BP521" s="137"/>
      <c r="BQ521" s="137"/>
      <c r="BR521" s="137"/>
      <c r="BS521" s="137"/>
      <c r="BT521" s="137"/>
    </row>
    <row r="522" spans="1:72" s="145" customFormat="1" ht="12.75">
      <c r="A522" s="148" t="s">
        <v>646</v>
      </c>
      <c r="E522" s="137"/>
      <c r="K522" s="146"/>
      <c r="AB522" s="147"/>
      <c r="AC522" s="139"/>
      <c r="AD522" s="139"/>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9"/>
      <c r="BP522" s="137"/>
      <c r="BQ522" s="137"/>
      <c r="BR522" s="137"/>
      <c r="BS522" s="137"/>
      <c r="BT522" s="137"/>
    </row>
    <row r="523" spans="1:72" s="145" customFormat="1" ht="12.75">
      <c r="A523" s="148" t="s">
        <v>647</v>
      </c>
      <c r="E523" s="137"/>
      <c r="K523" s="146"/>
      <c r="AB523" s="147"/>
      <c r="AC523" s="139"/>
      <c r="AD523" s="139"/>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9"/>
      <c r="BP523" s="137"/>
      <c r="BQ523" s="137"/>
      <c r="BR523" s="137"/>
      <c r="BS523" s="137"/>
      <c r="BT523" s="137"/>
    </row>
    <row r="524" spans="1:72" s="145" customFormat="1" ht="12.75">
      <c r="A524" s="148" t="s">
        <v>648</v>
      </c>
      <c r="E524" s="137"/>
      <c r="K524" s="146"/>
      <c r="AB524" s="147"/>
      <c r="AC524" s="139"/>
      <c r="AD524" s="139"/>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9"/>
      <c r="BP524" s="137"/>
      <c r="BQ524" s="137"/>
      <c r="BR524" s="137"/>
      <c r="BS524" s="137"/>
      <c r="BT524" s="137"/>
    </row>
    <row r="525" spans="1:72" s="145" customFormat="1" ht="12.75">
      <c r="A525" s="148" t="s">
        <v>649</v>
      </c>
      <c r="E525" s="137"/>
      <c r="K525" s="146"/>
      <c r="AB525" s="147"/>
      <c r="AC525" s="139"/>
      <c r="AD525" s="139"/>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9"/>
      <c r="BP525" s="137"/>
      <c r="BQ525" s="137"/>
      <c r="BR525" s="137"/>
      <c r="BS525" s="137"/>
      <c r="BT525" s="137"/>
    </row>
    <row r="526" spans="1:72" s="145" customFormat="1" ht="12.75">
      <c r="A526" s="148" t="s">
        <v>650</v>
      </c>
      <c r="E526" s="137"/>
      <c r="K526" s="146"/>
      <c r="AB526" s="147"/>
      <c r="AC526" s="139"/>
      <c r="AD526" s="139"/>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9"/>
      <c r="BP526" s="137"/>
      <c r="BQ526" s="137"/>
      <c r="BR526" s="137"/>
      <c r="BS526" s="137"/>
      <c r="BT526" s="137"/>
    </row>
    <row r="527" spans="1:72" s="145" customFormat="1" ht="12.75">
      <c r="A527" s="148" t="s">
        <v>651</v>
      </c>
      <c r="E527" s="137"/>
      <c r="K527" s="146"/>
      <c r="AB527" s="147"/>
      <c r="AC527" s="139"/>
      <c r="AD527" s="139"/>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9"/>
      <c r="BP527" s="137"/>
      <c r="BQ527" s="137"/>
      <c r="BR527" s="137"/>
      <c r="BS527" s="137"/>
      <c r="BT527" s="137"/>
    </row>
    <row r="528" spans="1:72" s="145" customFormat="1" ht="12.75">
      <c r="A528" s="148" t="s">
        <v>652</v>
      </c>
      <c r="E528" s="137"/>
      <c r="K528" s="146"/>
      <c r="AB528" s="147"/>
      <c r="AC528" s="139"/>
      <c r="AD528" s="139"/>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9"/>
      <c r="BP528" s="137"/>
      <c r="BQ528" s="137"/>
      <c r="BR528" s="137"/>
      <c r="BS528" s="137"/>
      <c r="BT528" s="137"/>
    </row>
    <row r="529" spans="1:72" s="145" customFormat="1" ht="12.75">
      <c r="A529" s="144" t="s">
        <v>653</v>
      </c>
      <c r="E529" s="137"/>
      <c r="K529" s="146"/>
      <c r="AB529" s="147"/>
      <c r="AC529" s="139"/>
      <c r="AD529" s="139"/>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9"/>
      <c r="BP529" s="137"/>
      <c r="BQ529" s="137"/>
      <c r="BR529" s="137"/>
      <c r="BS529" s="137"/>
      <c r="BT529" s="137"/>
    </row>
    <row r="530" spans="1:72" s="145" customFormat="1" ht="12.75">
      <c r="A530" s="148" t="s">
        <v>654</v>
      </c>
      <c r="E530" s="137"/>
      <c r="K530" s="146"/>
      <c r="AB530" s="147"/>
      <c r="AC530" s="139"/>
      <c r="AD530" s="139"/>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9"/>
      <c r="BP530" s="137"/>
      <c r="BQ530" s="137"/>
      <c r="BR530" s="137"/>
      <c r="BS530" s="137"/>
      <c r="BT530" s="137"/>
    </row>
    <row r="531" spans="1:72" s="145" customFormat="1" ht="12.75">
      <c r="A531" s="148" t="s">
        <v>655</v>
      </c>
      <c r="E531" s="137"/>
      <c r="K531" s="146"/>
      <c r="AB531" s="147"/>
      <c r="AC531" s="139"/>
      <c r="AD531" s="139"/>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9"/>
      <c r="BP531" s="137"/>
      <c r="BQ531" s="137"/>
      <c r="BR531" s="137"/>
      <c r="BS531" s="137"/>
      <c r="BT531" s="137"/>
    </row>
    <row r="532" spans="1:72" s="145" customFormat="1" ht="12.75">
      <c r="A532" s="148" t="s">
        <v>656</v>
      </c>
      <c r="E532" s="137"/>
      <c r="K532" s="146"/>
      <c r="AB532" s="147"/>
      <c r="AC532" s="139"/>
      <c r="AD532" s="139"/>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9"/>
      <c r="BP532" s="137"/>
      <c r="BQ532" s="137"/>
      <c r="BR532" s="137"/>
      <c r="BS532" s="137"/>
      <c r="BT532" s="137"/>
    </row>
    <row r="533" spans="1:72" s="145" customFormat="1" ht="12.75">
      <c r="A533" s="148" t="s">
        <v>657</v>
      </c>
      <c r="E533" s="137"/>
      <c r="K533" s="146"/>
      <c r="AB533" s="147"/>
      <c r="AC533" s="139"/>
      <c r="AD533" s="139"/>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9"/>
      <c r="BP533" s="137"/>
      <c r="BQ533" s="137"/>
      <c r="BR533" s="137"/>
      <c r="BS533" s="137"/>
      <c r="BT533" s="137"/>
    </row>
    <row r="534" spans="1:72" s="145" customFormat="1" ht="12.75">
      <c r="A534" s="148" t="s">
        <v>658</v>
      </c>
      <c r="E534" s="137"/>
      <c r="K534" s="146"/>
      <c r="AB534" s="147"/>
      <c r="AC534" s="139"/>
      <c r="AD534" s="139"/>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9"/>
      <c r="BP534" s="137"/>
      <c r="BQ534" s="137"/>
      <c r="BR534" s="137"/>
      <c r="BS534" s="137"/>
      <c r="BT534" s="137"/>
    </row>
    <row r="535" spans="1:72" s="145" customFormat="1" ht="12.75">
      <c r="A535" s="148" t="s">
        <v>659</v>
      </c>
      <c r="E535" s="137"/>
      <c r="K535" s="146"/>
      <c r="AB535" s="147"/>
      <c r="AC535" s="139"/>
      <c r="AD535" s="139"/>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9"/>
      <c r="BP535" s="137"/>
      <c r="BQ535" s="137"/>
      <c r="BR535" s="137"/>
      <c r="BS535" s="137"/>
      <c r="BT535" s="137"/>
    </row>
    <row r="536" spans="28:67" s="137" customFormat="1" ht="12.75">
      <c r="AB536" s="143"/>
      <c r="AC536" s="139"/>
      <c r="AD536" s="139"/>
      <c r="BO536" s="139"/>
    </row>
    <row r="537" spans="28:67" s="137" customFormat="1" ht="12.75">
      <c r="AB537" s="143"/>
      <c r="AC537" s="139"/>
      <c r="AD537" s="139"/>
      <c r="BO537" s="139"/>
    </row>
    <row r="538" spans="28:67" s="137" customFormat="1" ht="12.75">
      <c r="AB538" s="143"/>
      <c r="AC538" s="139"/>
      <c r="AD538" s="139"/>
      <c r="BO538" s="139"/>
    </row>
    <row r="539" spans="28:67" s="137" customFormat="1" ht="12.75">
      <c r="AB539" s="143"/>
      <c r="AC539" s="139"/>
      <c r="AD539" s="139"/>
      <c r="BO539" s="139"/>
    </row>
    <row r="540" spans="28:67" s="137" customFormat="1" ht="12.75">
      <c r="AB540" s="143"/>
      <c r="AC540" s="139"/>
      <c r="AD540" s="139"/>
      <c r="BO540" s="139"/>
    </row>
    <row r="541" spans="28:67" s="137" customFormat="1" ht="12.75">
      <c r="AB541" s="143"/>
      <c r="AC541" s="139"/>
      <c r="AD541" s="139"/>
      <c r="BO541" s="139"/>
    </row>
    <row r="542" spans="28:67" s="137" customFormat="1" ht="12.75">
      <c r="AB542" s="143"/>
      <c r="AC542" s="139"/>
      <c r="AD542" s="139"/>
      <c r="BO542" s="139"/>
    </row>
    <row r="543" spans="28:67" s="137" customFormat="1" ht="12.75">
      <c r="AB543" s="143"/>
      <c r="AC543" s="139"/>
      <c r="AD543" s="139"/>
      <c r="BO543" s="139"/>
    </row>
    <row r="544" spans="28:67" s="137" customFormat="1" ht="12.75">
      <c r="AB544" s="143"/>
      <c r="AC544" s="139"/>
      <c r="AD544" s="139"/>
      <c r="BO544" s="139"/>
    </row>
    <row r="545" spans="28:67" s="137" customFormat="1" ht="12.75">
      <c r="AB545" s="143"/>
      <c r="AC545" s="139"/>
      <c r="AD545" s="139"/>
      <c r="BO545" s="139"/>
    </row>
    <row r="546" spans="28:67" s="137" customFormat="1" ht="12.75">
      <c r="AB546" s="143"/>
      <c r="AC546" s="139"/>
      <c r="AD546" s="139"/>
      <c r="BO546" s="139"/>
    </row>
    <row r="547" spans="28:67" s="137" customFormat="1" ht="12.75">
      <c r="AB547" s="143"/>
      <c r="AC547" s="139"/>
      <c r="AD547" s="139"/>
      <c r="BO547" s="139"/>
    </row>
    <row r="548" spans="28:67" s="137" customFormat="1" ht="12.75">
      <c r="AB548" s="143"/>
      <c r="AC548" s="139"/>
      <c r="AD548" s="139"/>
      <c r="BO548" s="139"/>
    </row>
    <row r="549" spans="28:67" s="137" customFormat="1" ht="12.75">
      <c r="AB549" s="143"/>
      <c r="AC549" s="139"/>
      <c r="AD549" s="139"/>
      <c r="BO549" s="139"/>
    </row>
    <row r="550" spans="28:67" s="137" customFormat="1" ht="12.75">
      <c r="AB550" s="143"/>
      <c r="AC550" s="139"/>
      <c r="AD550" s="139"/>
      <c r="BO550" s="139"/>
    </row>
    <row r="551" spans="28:67" s="137" customFormat="1" ht="12.75">
      <c r="AB551" s="143"/>
      <c r="AC551" s="139"/>
      <c r="AD551" s="139"/>
      <c r="BO551" s="139"/>
    </row>
    <row r="552" spans="28:67" s="137" customFormat="1" ht="12.75">
      <c r="AB552" s="143"/>
      <c r="AC552" s="139"/>
      <c r="AD552" s="139"/>
      <c r="BO552" s="139"/>
    </row>
    <row r="553" spans="28:67" s="137" customFormat="1" ht="12.75">
      <c r="AB553" s="143"/>
      <c r="AC553" s="139"/>
      <c r="AD553" s="139"/>
      <c r="BO553" s="139"/>
    </row>
    <row r="554" spans="28:67" s="137" customFormat="1" ht="12.75">
      <c r="AB554" s="143"/>
      <c r="AC554" s="139"/>
      <c r="AD554" s="139"/>
      <c r="BO554" s="139"/>
    </row>
    <row r="555" spans="28:67" s="137" customFormat="1" ht="12.75">
      <c r="AB555" s="143"/>
      <c r="AC555" s="139"/>
      <c r="AD555" s="139"/>
      <c r="BO555" s="139"/>
    </row>
    <row r="556" spans="28:67" s="137" customFormat="1" ht="12.75">
      <c r="AB556" s="143"/>
      <c r="AC556" s="139"/>
      <c r="AD556" s="139"/>
      <c r="BO556" s="139"/>
    </row>
    <row r="557" spans="28:67" s="137" customFormat="1" ht="12.75">
      <c r="AB557" s="143"/>
      <c r="AC557" s="139"/>
      <c r="AD557" s="139"/>
      <c r="BO557" s="139"/>
    </row>
    <row r="558" spans="28:67" s="137" customFormat="1" ht="12.75">
      <c r="AB558" s="143"/>
      <c r="AC558" s="139"/>
      <c r="AD558" s="139"/>
      <c r="BO558" s="139"/>
    </row>
    <row r="559" spans="28:67" s="137" customFormat="1" ht="12.75">
      <c r="AB559" s="143"/>
      <c r="AC559" s="139"/>
      <c r="AD559" s="139"/>
      <c r="BO559" s="139"/>
    </row>
    <row r="560" spans="28:67" s="137" customFormat="1" ht="12.75">
      <c r="AB560" s="143"/>
      <c r="AC560" s="139"/>
      <c r="AD560" s="139"/>
      <c r="BO560" s="139"/>
    </row>
    <row r="561" spans="28:67" s="137" customFormat="1" ht="12.75">
      <c r="AB561" s="143"/>
      <c r="AC561" s="139"/>
      <c r="AD561" s="139"/>
      <c r="BO561" s="139"/>
    </row>
    <row r="562" spans="28:67" s="137" customFormat="1" ht="12.75">
      <c r="AB562" s="143"/>
      <c r="AC562" s="139"/>
      <c r="AD562" s="139"/>
      <c r="BO562" s="139"/>
    </row>
    <row r="563" spans="28:67" s="137" customFormat="1" ht="12.75">
      <c r="AB563" s="143"/>
      <c r="AC563" s="139"/>
      <c r="AD563" s="139"/>
      <c r="BO563" s="139"/>
    </row>
    <row r="564" spans="28:67" s="137" customFormat="1" ht="12.75">
      <c r="AB564" s="143"/>
      <c r="AC564" s="139"/>
      <c r="AD564" s="139"/>
      <c r="BO564" s="139"/>
    </row>
    <row r="565" spans="28:67" s="137" customFormat="1" ht="12.75">
      <c r="AB565" s="143"/>
      <c r="AC565" s="139"/>
      <c r="AD565" s="139"/>
      <c r="BO565" s="139"/>
    </row>
    <row r="566" spans="28:67" s="137" customFormat="1" ht="12.75">
      <c r="AB566" s="143"/>
      <c r="AC566" s="139"/>
      <c r="AD566" s="139"/>
      <c r="BO566" s="139"/>
    </row>
    <row r="567" spans="28:67" s="137" customFormat="1" ht="12.75">
      <c r="AB567" s="143"/>
      <c r="AC567" s="139"/>
      <c r="AD567" s="139"/>
      <c r="BO567" s="139"/>
    </row>
    <row r="568" spans="28:67" s="137" customFormat="1" ht="12.75">
      <c r="AB568" s="143"/>
      <c r="AC568" s="139"/>
      <c r="AD568" s="139"/>
      <c r="BO568" s="139"/>
    </row>
    <row r="569" spans="28:67" s="137" customFormat="1" ht="12.75">
      <c r="AB569" s="143"/>
      <c r="AC569" s="139"/>
      <c r="AD569" s="139"/>
      <c r="BO569" s="139"/>
    </row>
    <row r="570" spans="28:67" s="137" customFormat="1" ht="12.75">
      <c r="AB570" s="143"/>
      <c r="AC570" s="139"/>
      <c r="AD570" s="139"/>
      <c r="BO570" s="139"/>
    </row>
    <row r="571" spans="28:67" s="137" customFormat="1" ht="12.75">
      <c r="AB571" s="143"/>
      <c r="AC571" s="139"/>
      <c r="AD571" s="139"/>
      <c r="BO571" s="139"/>
    </row>
    <row r="572" spans="28:67" s="137" customFormat="1" ht="12.75">
      <c r="AB572" s="143"/>
      <c r="AC572" s="139"/>
      <c r="AD572" s="139"/>
      <c r="BO572" s="139"/>
    </row>
    <row r="573" spans="28:67" s="137" customFormat="1" ht="12.75">
      <c r="AB573" s="143"/>
      <c r="AC573" s="139"/>
      <c r="AD573" s="139"/>
      <c r="BO573" s="139"/>
    </row>
    <row r="574" spans="28:67" s="137" customFormat="1" ht="12.75">
      <c r="AB574" s="143"/>
      <c r="AC574" s="139"/>
      <c r="AD574" s="139"/>
      <c r="BO574" s="139"/>
    </row>
  </sheetData>
  <sheetProtection/>
  <mergeCells count="70">
    <mergeCell ref="A69:E69"/>
    <mergeCell ref="A67:E67"/>
    <mergeCell ref="A68:E68"/>
    <mergeCell ref="Y7:Y9"/>
    <mergeCell ref="A78:C78"/>
    <mergeCell ref="A7:A9"/>
    <mergeCell ref="W8:X8"/>
    <mergeCell ref="A45:N45"/>
    <mergeCell ref="A77:C77"/>
    <mergeCell ref="U8:U9"/>
    <mergeCell ref="A52:M52"/>
    <mergeCell ref="A47:M47"/>
    <mergeCell ref="A51:N51"/>
    <mergeCell ref="D7:D9"/>
    <mergeCell ref="A50:M50"/>
    <mergeCell ref="P7:X7"/>
    <mergeCell ref="V8:V9"/>
    <mergeCell ref="F7:F9"/>
    <mergeCell ref="R8:R9"/>
    <mergeCell ref="L7:L9"/>
    <mergeCell ref="A70:E70"/>
    <mergeCell ref="A82:E82"/>
    <mergeCell ref="A62:E62"/>
    <mergeCell ref="A63:E63"/>
    <mergeCell ref="A64:E64"/>
    <mergeCell ref="A80:E80"/>
    <mergeCell ref="A81:E81"/>
    <mergeCell ref="A72:E72"/>
    <mergeCell ref="A79:C79"/>
    <mergeCell ref="A71:E71"/>
    <mergeCell ref="A75:C75"/>
    <mergeCell ref="A76:C76"/>
    <mergeCell ref="H7:J7"/>
    <mergeCell ref="A49:M49"/>
    <mergeCell ref="A43:N43"/>
    <mergeCell ref="K7:K9"/>
    <mergeCell ref="A42:N42"/>
    <mergeCell ref="A56:J56"/>
    <mergeCell ref="A59:J59"/>
    <mergeCell ref="A48:M48"/>
    <mergeCell ref="A1:T1"/>
    <mergeCell ref="A2:T2"/>
    <mergeCell ref="A4:T4"/>
    <mergeCell ref="B7:B9"/>
    <mergeCell ref="N7:N9"/>
    <mergeCell ref="S8:S9"/>
    <mergeCell ref="C7:C9"/>
    <mergeCell ref="Q8:Q9"/>
    <mergeCell ref="P8:P9"/>
    <mergeCell ref="T8:T9"/>
    <mergeCell ref="A53:M53"/>
    <mergeCell ref="J8:J9"/>
    <mergeCell ref="H8:H9"/>
    <mergeCell ref="E7:E9"/>
    <mergeCell ref="M7:M9"/>
    <mergeCell ref="A41:N41"/>
    <mergeCell ref="A40:N40"/>
    <mergeCell ref="G7:G9"/>
    <mergeCell ref="A46:M46"/>
    <mergeCell ref="A44:J44"/>
    <mergeCell ref="O7:O9"/>
    <mergeCell ref="I8:I9"/>
    <mergeCell ref="BP8:BS8"/>
    <mergeCell ref="BI8:BM8"/>
    <mergeCell ref="AT8:AX8"/>
    <mergeCell ref="AY8:BC8"/>
    <mergeCell ref="BD8:BH8"/>
    <mergeCell ref="AE8:AI8"/>
    <mergeCell ref="AJ8:AN8"/>
    <mergeCell ref="AO8:AS8"/>
  </mergeCells>
  <printOptions horizontalCentered="1"/>
  <pageMargins left="0.3937007874015748" right="0.3937007874015748" top="0.3937007874015748" bottom="0.3937007874015748" header="0" footer="0"/>
  <pageSetup fitToHeight="1" fitToWidth="1" horizontalDpi="600" verticalDpi="600" orientation="landscape" paperSize="8" scale="3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40"/>
  <sheetViews>
    <sheetView zoomScale="80" zoomScaleNormal="80" zoomScalePageLayoutView="0" workbookViewId="0" topLeftCell="A11">
      <selection activeCell="K17" sqref="K17"/>
    </sheetView>
  </sheetViews>
  <sheetFormatPr defaultColWidth="9.140625" defaultRowHeight="12.75"/>
  <cols>
    <col min="1" max="1" width="23.140625" style="5" customWidth="1"/>
    <col min="2" max="2" width="22.421875" style="5" bestFit="1" customWidth="1"/>
    <col min="3" max="3" width="31.8515625" style="5" customWidth="1"/>
    <col min="4" max="5" width="23.57421875" style="5" customWidth="1"/>
    <col min="6" max="6" width="20.140625" style="5" customWidth="1"/>
    <col min="7" max="7" width="18.421875" style="5" customWidth="1"/>
    <col min="8" max="8" width="25.28125" style="5" customWidth="1"/>
    <col min="9" max="9" width="14.00390625" style="5" customWidth="1"/>
    <col min="10" max="10" width="17.140625" style="5" customWidth="1"/>
    <col min="11" max="11" width="18.57421875" style="5" customWidth="1"/>
    <col min="12" max="12" width="15.8515625" style="5" customWidth="1"/>
    <col min="13" max="13" width="52.00390625" style="5" customWidth="1"/>
    <col min="14" max="14" width="22.421875" style="5" customWidth="1"/>
    <col min="15" max="16384" width="9.140625" style="5" customWidth="1"/>
  </cols>
  <sheetData>
    <row r="1" spans="1:14" ht="18">
      <c r="A1" s="218" t="s">
        <v>785</v>
      </c>
      <c r="B1" s="218"/>
      <c r="C1" s="218"/>
      <c r="D1" s="218"/>
      <c r="E1" s="218"/>
      <c r="F1" s="218"/>
      <c r="G1" s="218"/>
      <c r="H1" s="218"/>
      <c r="I1" s="218"/>
      <c r="J1" s="218"/>
      <c r="K1" s="218"/>
      <c r="L1" s="218"/>
      <c r="M1" s="218"/>
      <c r="N1" s="218"/>
    </row>
    <row r="2" spans="1:14" ht="18">
      <c r="A2" s="218" t="s">
        <v>158</v>
      </c>
      <c r="B2" s="218"/>
      <c r="C2" s="218"/>
      <c r="D2" s="218"/>
      <c r="E2" s="218"/>
      <c r="F2" s="218"/>
      <c r="G2" s="218"/>
      <c r="H2" s="218"/>
      <c r="I2" s="218"/>
      <c r="J2" s="218"/>
      <c r="K2" s="218"/>
      <c r="L2" s="218"/>
      <c r="M2" s="218"/>
      <c r="N2" s="218"/>
    </row>
    <row r="3" spans="1:11" ht="15">
      <c r="A3" s="278" t="s">
        <v>0</v>
      </c>
      <c r="B3" s="203"/>
      <c r="C3" s="203"/>
      <c r="D3" s="203"/>
      <c r="E3" s="203"/>
      <c r="F3" s="203"/>
      <c r="G3" s="203"/>
      <c r="H3" s="203"/>
      <c r="I3" s="203"/>
      <c r="J3" s="203"/>
      <c r="K3" s="203"/>
    </row>
    <row r="4" spans="1:14" ht="18">
      <c r="A4" s="218" t="s">
        <v>55</v>
      </c>
      <c r="B4" s="218"/>
      <c r="C4" s="218"/>
      <c r="D4" s="218"/>
      <c r="E4" s="218"/>
      <c r="F4" s="218"/>
      <c r="G4" s="218"/>
      <c r="H4" s="218"/>
      <c r="I4" s="218"/>
      <c r="J4" s="218"/>
      <c r="K4" s="218"/>
      <c r="L4" s="218"/>
      <c r="M4" s="218"/>
      <c r="N4" s="218"/>
    </row>
    <row r="5" spans="1:13" ht="18">
      <c r="A5" s="13"/>
      <c r="B5" s="7"/>
      <c r="C5" s="7"/>
      <c r="D5" s="7"/>
      <c r="E5" s="7"/>
      <c r="F5" s="7"/>
      <c r="G5" s="7"/>
      <c r="H5" s="7"/>
      <c r="I5" s="7"/>
      <c r="J5" s="7"/>
      <c r="K5" s="7"/>
      <c r="L5" s="7"/>
      <c r="M5" s="7"/>
    </row>
    <row r="7" spans="1:14" ht="47.25" customHeight="1">
      <c r="A7" s="237" t="s">
        <v>95</v>
      </c>
      <c r="B7" s="258" t="s">
        <v>211</v>
      </c>
      <c r="C7" s="258" t="s">
        <v>212</v>
      </c>
      <c r="D7" s="258" t="s">
        <v>213</v>
      </c>
      <c r="E7" s="258" t="s">
        <v>214</v>
      </c>
      <c r="F7" s="258" t="s">
        <v>215</v>
      </c>
      <c r="G7" s="258" t="s">
        <v>210</v>
      </c>
      <c r="H7" s="258" t="s">
        <v>216</v>
      </c>
      <c r="I7" s="258" t="s">
        <v>32</v>
      </c>
      <c r="J7" s="258" t="s">
        <v>17</v>
      </c>
      <c r="K7" s="258" t="s">
        <v>217</v>
      </c>
      <c r="L7" s="258" t="s">
        <v>34</v>
      </c>
      <c r="M7" s="258"/>
      <c r="N7" s="237" t="s">
        <v>218</v>
      </c>
    </row>
    <row r="8" spans="1:14" ht="12.75">
      <c r="A8" s="279"/>
      <c r="B8" s="275"/>
      <c r="C8" s="275"/>
      <c r="D8" s="275"/>
      <c r="E8" s="275"/>
      <c r="F8" s="275"/>
      <c r="G8" s="275"/>
      <c r="H8" s="275"/>
      <c r="I8" s="275"/>
      <c r="J8" s="275"/>
      <c r="K8" s="275"/>
      <c r="L8" s="237" t="s">
        <v>35</v>
      </c>
      <c r="M8" s="237" t="s">
        <v>36</v>
      </c>
      <c r="N8" s="271"/>
    </row>
    <row r="9" spans="1:14" ht="32.25" customHeight="1">
      <c r="A9" s="280"/>
      <c r="B9" s="275"/>
      <c r="C9" s="275"/>
      <c r="D9" s="275"/>
      <c r="E9" s="275"/>
      <c r="F9" s="275"/>
      <c r="G9" s="275"/>
      <c r="H9" s="275"/>
      <c r="I9" s="275"/>
      <c r="J9" s="275"/>
      <c r="K9" s="275"/>
      <c r="L9" s="272"/>
      <c r="M9" s="272"/>
      <c r="N9" s="272"/>
    </row>
    <row r="10" spans="1:14" ht="51" customHeight="1">
      <c r="A10" s="158" t="str">
        <f>'Scheda D'!A10</f>
        <v>80002090928201800001</v>
      </c>
      <c r="B10" s="134" t="str">
        <f>'Scheda D'!C10</f>
        <v>F71E17000270001</v>
      </c>
      <c r="C10" s="165" t="str">
        <f>'Scheda D'!N10</f>
        <v>Completamento interventi di adeguamento funzionale - messa in sicurezza scuola elementare Via Roma</v>
      </c>
      <c r="D10" s="64" t="str">
        <f>'Scheda D'!E10</f>
        <v>Concas Nicola</v>
      </c>
      <c r="E10" s="66">
        <f>'Scheda D'!P10</f>
        <v>383570</v>
      </c>
      <c r="F10" s="66">
        <f>'Scheda D'!T10</f>
        <v>383570</v>
      </c>
      <c r="G10" s="64" t="s">
        <v>731</v>
      </c>
      <c r="H10" s="64">
        <f>'Scheda D'!O10</f>
        <v>1</v>
      </c>
      <c r="I10" s="64" t="s">
        <v>728</v>
      </c>
      <c r="J10" s="64" t="s">
        <v>728</v>
      </c>
      <c r="K10" s="64">
        <v>1</v>
      </c>
      <c r="L10" s="157" t="s">
        <v>679</v>
      </c>
      <c r="M10" s="157" t="s">
        <v>679</v>
      </c>
      <c r="N10" s="157" t="str">
        <f>'Scheda D'!Y10</f>
        <v>--</v>
      </c>
    </row>
    <row r="11" spans="1:14" ht="51" customHeight="1">
      <c r="A11" s="158" t="str">
        <f>'Scheda D'!A11</f>
        <v>80002090928201800002</v>
      </c>
      <c r="B11" s="134" t="str">
        <f>'Scheda D'!C11</f>
        <v>F71E17000280001</v>
      </c>
      <c r="C11" s="165" t="str">
        <f>'Scheda D'!N11</f>
        <v>Completamento interventi di adeguamento funzionale e messa in sicurezza scuola elementare Via Parigi</v>
      </c>
      <c r="D11" s="64" t="str">
        <f>'Scheda D'!E11</f>
        <v>Cannas Cecilia</v>
      </c>
      <c r="E11" s="66">
        <f>'Scheda D'!P11</f>
        <v>703190</v>
      </c>
      <c r="F11" s="66">
        <f>'Scheda D'!T11</f>
        <v>703190</v>
      </c>
      <c r="G11" s="64" t="s">
        <v>731</v>
      </c>
      <c r="H11" s="64">
        <f>'Scheda D'!O11</f>
        <v>1</v>
      </c>
      <c r="I11" s="64" t="s">
        <v>728</v>
      </c>
      <c r="J11" s="64" t="s">
        <v>728</v>
      </c>
      <c r="K11" s="64">
        <v>2</v>
      </c>
      <c r="L11" s="157" t="s">
        <v>679</v>
      </c>
      <c r="M11" s="157" t="s">
        <v>679</v>
      </c>
      <c r="N11" s="157" t="str">
        <f>'Scheda D'!Y11</f>
        <v>--</v>
      </c>
    </row>
    <row r="12" spans="1:14" ht="51" customHeight="1">
      <c r="A12" s="158" t="str">
        <f>'Scheda D'!A12</f>
        <v>80002090928201900003</v>
      </c>
      <c r="B12" s="134" t="str">
        <f>'Scheda D'!C12</f>
        <v>F75B18004410006</v>
      </c>
      <c r="C12" s="165" t="str">
        <f>'Scheda D'!N12</f>
        <v>Lavori di adeguamento alle Norme di sicurezza della Scuola Elementare di Via Parigi</v>
      </c>
      <c r="D12" s="64" t="str">
        <f>'Scheda D'!E12</f>
        <v>Cannas Cecilia</v>
      </c>
      <c r="E12" s="66">
        <f>'Scheda D'!P12</f>
        <v>182887.15</v>
      </c>
      <c r="F12" s="66">
        <f>'Scheda D'!T12</f>
        <v>182887.15</v>
      </c>
      <c r="G12" s="64" t="s">
        <v>731</v>
      </c>
      <c r="H12" s="64">
        <f>'Scheda D'!O12</f>
        <v>1</v>
      </c>
      <c r="I12" s="64" t="s">
        <v>728</v>
      </c>
      <c r="J12" s="64" t="s">
        <v>728</v>
      </c>
      <c r="K12" s="64">
        <v>2</v>
      </c>
      <c r="L12" s="157" t="s">
        <v>679</v>
      </c>
      <c r="M12" s="157" t="s">
        <v>679</v>
      </c>
      <c r="N12" s="157" t="str">
        <f>'Scheda D'!Y12</f>
        <v>--</v>
      </c>
    </row>
    <row r="13" spans="1:14" ht="51" customHeight="1">
      <c r="A13" s="158" t="str">
        <f>'Scheda D'!A13</f>
        <v>80002090928201800004</v>
      </c>
      <c r="B13" s="134" t="str">
        <f>'Scheda D'!C13</f>
        <v>F75I17000030001</v>
      </c>
      <c r="C13" s="165" t="str">
        <f>'Scheda D'!N13</f>
        <v>Efficientamento energetico scuola materna Via Canova</v>
      </c>
      <c r="D13" s="64" t="str">
        <f>'Scheda D'!E13</f>
        <v>Perra Fabrizio</v>
      </c>
      <c r="E13" s="66">
        <f>'Scheda D'!P13</f>
        <v>414296</v>
      </c>
      <c r="F13" s="66">
        <f>'Scheda D'!T13</f>
        <v>414296</v>
      </c>
      <c r="G13" s="64" t="s">
        <v>732</v>
      </c>
      <c r="H13" s="64">
        <f>'Scheda D'!O13</f>
        <v>1</v>
      </c>
      <c r="I13" s="64" t="s">
        <v>728</v>
      </c>
      <c r="J13" s="64" t="s">
        <v>728</v>
      </c>
      <c r="K13" s="64">
        <v>4</v>
      </c>
      <c r="L13" s="157" t="s">
        <v>679</v>
      </c>
      <c r="M13" s="157" t="s">
        <v>679</v>
      </c>
      <c r="N13" s="157" t="str">
        <f>'Scheda D'!Y13</f>
        <v>--</v>
      </c>
    </row>
    <row r="14" spans="1:14" ht="51" customHeight="1">
      <c r="A14" s="158" t="str">
        <f>'Scheda D'!A14</f>
        <v>80002090928201800005</v>
      </c>
      <c r="B14" s="134" t="str">
        <f>'Scheda D'!C14</f>
        <v>F73G17000210001</v>
      </c>
      <c r="C14" s="165" t="str">
        <f>'Scheda D'!N14</f>
        <v>Realizzazione 9 impianti fotovoltaici sulle coperture degli edifici scolastici</v>
      </c>
      <c r="D14" s="64" t="str">
        <f>'Scheda D'!E14</f>
        <v>Cocco Giovanni</v>
      </c>
      <c r="E14" s="66">
        <f>'Scheda D'!P14</f>
        <v>419115</v>
      </c>
      <c r="F14" s="66">
        <f>'Scheda D'!T14</f>
        <v>419115</v>
      </c>
      <c r="G14" s="64" t="s">
        <v>732</v>
      </c>
      <c r="H14" s="64">
        <f>'Scheda D'!O14</f>
        <v>1</v>
      </c>
      <c r="I14" s="64" t="s">
        <v>728</v>
      </c>
      <c r="J14" s="64" t="s">
        <v>728</v>
      </c>
      <c r="K14" s="64">
        <v>4</v>
      </c>
      <c r="L14" s="157" t="s">
        <v>679</v>
      </c>
      <c r="M14" s="157" t="s">
        <v>679</v>
      </c>
      <c r="N14" s="157" t="str">
        <f>'Scheda D'!Y14</f>
        <v>--</v>
      </c>
    </row>
    <row r="15" spans="1:14" ht="51" customHeight="1">
      <c r="A15" s="158" t="str">
        <f>'Scheda D'!A15</f>
        <v>80002090928201600006</v>
      </c>
      <c r="B15" s="134" t="str">
        <f>'Scheda D'!C15</f>
        <v>F77B16000530002</v>
      </c>
      <c r="C15" s="165" t="str">
        <f>'Scheda D'!N15</f>
        <v>Completamento opere idrauliche a protezione del centro abitato - Rio Nou</v>
      </c>
      <c r="D15" s="64" t="str">
        <f>'Scheda D'!E15</f>
        <v>Pibiri Adalberto</v>
      </c>
      <c r="E15" s="66">
        <f>'Scheda D'!P15</f>
        <v>1519000</v>
      </c>
      <c r="F15" s="66">
        <f>'Scheda D'!T15</f>
        <v>1519000</v>
      </c>
      <c r="G15" s="64" t="s">
        <v>733</v>
      </c>
      <c r="H15" s="64">
        <f>'Scheda D'!O15</f>
        <v>1</v>
      </c>
      <c r="I15" s="64" t="s">
        <v>728</v>
      </c>
      <c r="J15" s="64" t="s">
        <v>728</v>
      </c>
      <c r="K15" s="64">
        <v>2</v>
      </c>
      <c r="L15" s="157" t="s">
        <v>679</v>
      </c>
      <c r="M15" s="157" t="s">
        <v>679</v>
      </c>
      <c r="N15" s="157" t="str">
        <f>'Scheda D'!Y15</f>
        <v>--</v>
      </c>
    </row>
    <row r="16" spans="1:14" s="11" customFormat="1" ht="51" customHeight="1">
      <c r="A16" s="158" t="str">
        <f>'Scheda D'!A16</f>
        <v>80002090928201900007</v>
      </c>
      <c r="B16" s="134" t="str">
        <f>'Scheda D'!C16</f>
        <v>F75G18000320006 </v>
      </c>
      <c r="C16" s="165" t="str">
        <f>'Scheda D'!N16</f>
        <v>Completamento Corpo "C" Centro Servizi in zona industriale</v>
      </c>
      <c r="D16" s="64" t="str">
        <f>'Scheda D'!E16</f>
        <v>Cannas Cecilia</v>
      </c>
      <c r="E16" s="66">
        <f>'Scheda D'!P16</f>
        <v>475000</v>
      </c>
      <c r="F16" s="66">
        <f>'Scheda D'!T16</f>
        <v>475000</v>
      </c>
      <c r="G16" s="64" t="s">
        <v>734</v>
      </c>
      <c r="H16" s="64">
        <f>'Scheda D'!O16</f>
        <v>1</v>
      </c>
      <c r="I16" s="64" t="s">
        <v>728</v>
      </c>
      <c r="J16" s="64" t="s">
        <v>728</v>
      </c>
      <c r="K16" s="64">
        <v>2</v>
      </c>
      <c r="L16" s="157" t="s">
        <v>679</v>
      </c>
      <c r="M16" s="157" t="s">
        <v>679</v>
      </c>
      <c r="N16" s="157" t="str">
        <f>'Scheda D'!Y16</f>
        <v>--</v>
      </c>
    </row>
    <row r="17" spans="1:14" s="11" customFormat="1" ht="51" customHeight="1">
      <c r="A17" s="197" t="str">
        <f>'Scheda D'!A17</f>
        <v>80002090928201900008</v>
      </c>
      <c r="B17" s="134" t="str">
        <f>'Scheda D'!C17</f>
        <v>F73J19000250004</v>
      </c>
      <c r="C17" s="165" t="str">
        <f>'Scheda D'!N17</f>
        <v>Realizzazione loculi cimitero su ampliamento lato Via Roma</v>
      </c>
      <c r="D17" s="64" t="str">
        <f>'Scheda D'!E17</f>
        <v>Pibiri Adalberto</v>
      </c>
      <c r="E17" s="66">
        <f>'Scheda D'!P17</f>
        <v>160000</v>
      </c>
      <c r="F17" s="66">
        <f>'Scheda D'!T17</f>
        <v>160000</v>
      </c>
      <c r="G17" s="64" t="s">
        <v>732</v>
      </c>
      <c r="H17" s="64">
        <f>'Scheda D'!O17</f>
        <v>1</v>
      </c>
      <c r="I17" s="64" t="s">
        <v>728</v>
      </c>
      <c r="J17" s="64" t="s">
        <v>728</v>
      </c>
      <c r="K17" s="64">
        <v>1</v>
      </c>
      <c r="L17" s="157" t="s">
        <v>679</v>
      </c>
      <c r="M17" s="157" t="s">
        <v>679</v>
      </c>
      <c r="N17" s="157" t="str">
        <f>'Scheda D'!Y17</f>
        <v>--</v>
      </c>
    </row>
    <row r="18" spans="1:14" ht="12.75">
      <c r="A18" s="63"/>
      <c r="B18" s="63"/>
      <c r="C18" s="63"/>
      <c r="D18" s="63"/>
      <c r="E18" s="63"/>
      <c r="F18" s="63"/>
      <c r="G18" s="63"/>
      <c r="H18" s="63"/>
      <c r="I18" s="63"/>
      <c r="J18" s="63"/>
      <c r="K18" s="63"/>
      <c r="L18" s="63"/>
      <c r="M18" s="63"/>
      <c r="N18" s="63"/>
    </row>
    <row r="19" spans="1:14" ht="12.75">
      <c r="A19" s="63"/>
      <c r="B19" s="63"/>
      <c r="C19" s="63"/>
      <c r="D19" s="63"/>
      <c r="E19" s="63"/>
      <c r="F19" s="63"/>
      <c r="G19" s="63"/>
      <c r="H19" s="63"/>
      <c r="I19" s="63"/>
      <c r="J19" s="60" t="s">
        <v>102</v>
      </c>
      <c r="K19" s="60"/>
      <c r="L19" s="63"/>
      <c r="M19" s="63"/>
      <c r="N19" s="63"/>
    </row>
    <row r="20" spans="1:14" ht="12.75">
      <c r="A20" s="63"/>
      <c r="B20" s="63"/>
      <c r="C20" s="63"/>
      <c r="D20" s="63"/>
      <c r="E20" s="63"/>
      <c r="F20" s="63"/>
      <c r="G20" s="63"/>
      <c r="H20" s="63"/>
      <c r="I20" s="63"/>
      <c r="J20" s="60" t="s">
        <v>154</v>
      </c>
      <c r="K20" s="60"/>
      <c r="L20" s="63"/>
      <c r="M20" s="63"/>
      <c r="N20" s="63"/>
    </row>
    <row r="23" spans="1:14" ht="12.75">
      <c r="A23" s="277" t="s">
        <v>143</v>
      </c>
      <c r="B23" s="277"/>
      <c r="C23" s="277"/>
      <c r="D23" s="277"/>
      <c r="E23" s="277"/>
      <c r="F23" s="277"/>
      <c r="G23" s="277"/>
      <c r="H23" s="277"/>
      <c r="I23" s="277"/>
      <c r="J23" s="277"/>
      <c r="K23" s="277"/>
      <c r="L23" s="277"/>
      <c r="M23" s="277"/>
      <c r="N23" s="277"/>
    </row>
    <row r="24" spans="1:14" ht="12.75">
      <c r="A24" s="8"/>
      <c r="B24" s="8"/>
      <c r="C24" s="8"/>
      <c r="D24" s="8"/>
      <c r="E24" s="8"/>
      <c r="F24" s="8"/>
      <c r="G24" s="8"/>
      <c r="H24" s="8"/>
      <c r="L24" s="8"/>
      <c r="M24" s="8"/>
      <c r="N24" s="8"/>
    </row>
    <row r="25" ht="12.75">
      <c r="A25" s="14" t="s">
        <v>110</v>
      </c>
    </row>
    <row r="26" spans="1:11" ht="12.75">
      <c r="A26" s="276" t="s">
        <v>18</v>
      </c>
      <c r="B26" s="276"/>
      <c r="C26" s="276"/>
      <c r="D26" s="276"/>
      <c r="E26" s="276"/>
      <c r="F26" s="276"/>
      <c r="G26" s="276"/>
      <c r="H26" s="276"/>
      <c r="I26" s="276"/>
      <c r="J26" s="276"/>
      <c r="K26" s="276"/>
    </row>
    <row r="27" spans="1:11" ht="12.75">
      <c r="A27" s="277" t="s">
        <v>47</v>
      </c>
      <c r="B27" s="277"/>
      <c r="C27" s="277"/>
      <c r="D27" s="277"/>
      <c r="E27" s="277"/>
      <c r="F27" s="277"/>
      <c r="G27" s="277"/>
      <c r="H27" s="277"/>
      <c r="I27" s="277"/>
      <c r="J27" s="277"/>
      <c r="K27" s="277"/>
    </row>
    <row r="28" spans="1:12" ht="12.75">
      <c r="A28" s="276" t="s">
        <v>49</v>
      </c>
      <c r="B28" s="276"/>
      <c r="C28" s="276"/>
      <c r="L28" s="3"/>
    </row>
    <row r="29" spans="1:12" ht="12.75">
      <c r="A29" s="276" t="s">
        <v>19</v>
      </c>
      <c r="B29" s="276"/>
      <c r="C29" s="276"/>
      <c r="L29" s="3"/>
    </row>
    <row r="30" spans="1:3" ht="12.75">
      <c r="A30" s="276" t="s">
        <v>37</v>
      </c>
      <c r="B30" s="276"/>
      <c r="C30" s="276"/>
    </row>
    <row r="31" spans="1:3" ht="12.75">
      <c r="A31" s="276" t="s">
        <v>48</v>
      </c>
      <c r="B31" s="276"/>
      <c r="C31" s="276"/>
    </row>
    <row r="32" spans="1:3" ht="12.75">
      <c r="A32" s="276" t="s">
        <v>50</v>
      </c>
      <c r="B32" s="276"/>
      <c r="C32" s="276"/>
    </row>
    <row r="33" spans="1:3" ht="12.75">
      <c r="A33" s="276" t="s">
        <v>51</v>
      </c>
      <c r="B33" s="276"/>
      <c r="C33" s="276"/>
    </row>
    <row r="34" spans="1:3" ht="12.75">
      <c r="A34" s="276" t="s">
        <v>78</v>
      </c>
      <c r="B34" s="276"/>
      <c r="C34" s="276"/>
    </row>
    <row r="36" ht="12.75">
      <c r="A36" s="14" t="s">
        <v>46</v>
      </c>
    </row>
    <row r="37" spans="1:11" ht="12.75">
      <c r="A37" s="276" t="s">
        <v>68</v>
      </c>
      <c r="B37" s="276"/>
      <c r="C37" s="276"/>
      <c r="D37" s="276"/>
      <c r="E37" s="276"/>
      <c r="F37" s="276"/>
      <c r="G37" s="276"/>
      <c r="H37" s="276"/>
      <c r="I37" s="276"/>
      <c r="J37" s="276"/>
      <c r="K37" s="276"/>
    </row>
    <row r="38" spans="1:11" ht="12.75">
      <c r="A38" s="276" t="s">
        <v>69</v>
      </c>
      <c r="B38" s="276"/>
      <c r="C38" s="276"/>
      <c r="D38" s="276"/>
      <c r="E38" s="276"/>
      <c r="F38" s="276"/>
      <c r="G38" s="276"/>
      <c r="H38" s="276"/>
      <c r="I38" s="276"/>
      <c r="J38" s="276"/>
      <c r="K38" s="276"/>
    </row>
    <row r="39" spans="1:2" ht="12.75">
      <c r="A39" s="276" t="s">
        <v>66</v>
      </c>
      <c r="B39" s="276"/>
    </row>
    <row r="40" spans="1:2" ht="12.75">
      <c r="A40" s="276" t="s">
        <v>67</v>
      </c>
      <c r="B40" s="276"/>
    </row>
  </sheetData>
  <sheetProtection/>
  <mergeCells count="33">
    <mergeCell ref="A40:B40"/>
    <mergeCell ref="A26:K26"/>
    <mergeCell ref="A27:K27"/>
    <mergeCell ref="A28:C28"/>
    <mergeCell ref="A29:C29"/>
    <mergeCell ref="A30:C30"/>
    <mergeCell ref="A38:K38"/>
    <mergeCell ref="A1:N1"/>
    <mergeCell ref="A2:N2"/>
    <mergeCell ref="A4:N4"/>
    <mergeCell ref="N7:N9"/>
    <mergeCell ref="D7:D9"/>
    <mergeCell ref="A3:K3"/>
    <mergeCell ref="K7:K9"/>
    <mergeCell ref="G7:G9"/>
    <mergeCell ref="E7:E9"/>
    <mergeCell ref="A7:A9"/>
    <mergeCell ref="B7:B9"/>
    <mergeCell ref="L7:M7"/>
    <mergeCell ref="M8:M9"/>
    <mergeCell ref="A39:B39"/>
    <mergeCell ref="A37:K37"/>
    <mergeCell ref="A31:C31"/>
    <mergeCell ref="A32:C32"/>
    <mergeCell ref="A34:C34"/>
    <mergeCell ref="A33:C33"/>
    <mergeCell ref="A23:N23"/>
    <mergeCell ref="C7:C9"/>
    <mergeCell ref="H7:H9"/>
    <mergeCell ref="F7:F9"/>
    <mergeCell ref="J7:J9"/>
    <mergeCell ref="I7:I9"/>
    <mergeCell ref="L8:L9"/>
  </mergeCells>
  <printOptions horizontalCentered="1"/>
  <pageMargins left="0.3937007874015748" right="0.3937007874015748" top="0.3937007874015748" bottom="0.3937007874015748" header="0" footer="0"/>
  <pageSetup fitToHeight="1" fitToWidth="1" horizontalDpi="600" verticalDpi="6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F17"/>
    </sheetView>
  </sheetViews>
  <sheetFormatPr defaultColWidth="9.140625" defaultRowHeight="12.75"/>
  <cols>
    <col min="1" max="1" width="18.8515625" style="5" customWidth="1"/>
    <col min="2" max="2" width="26.00390625" style="5" customWidth="1"/>
    <col min="3" max="3" width="32.140625" style="5" customWidth="1"/>
    <col min="4" max="4" width="24.7109375" style="5" customWidth="1"/>
    <col min="5" max="5" width="32.28125" style="5" customWidth="1"/>
    <col min="6" max="6" width="29.00390625" style="5" customWidth="1"/>
    <col min="7" max="16384" width="9.140625" style="5" customWidth="1"/>
  </cols>
  <sheetData>
    <row r="1" spans="1:6" ht="18">
      <c r="A1" s="200" t="s">
        <v>786</v>
      </c>
      <c r="B1" s="200"/>
      <c r="C1" s="200"/>
      <c r="D1" s="200"/>
      <c r="E1" s="200"/>
      <c r="F1" s="200"/>
    </row>
    <row r="2" spans="1:6" ht="18">
      <c r="A2" s="200" t="s">
        <v>158</v>
      </c>
      <c r="B2" s="200"/>
      <c r="C2" s="200"/>
      <c r="D2" s="200"/>
      <c r="E2" s="200"/>
      <c r="F2" s="200"/>
    </row>
    <row r="3" spans="1:6" ht="15">
      <c r="A3" s="210" t="s">
        <v>0</v>
      </c>
      <c r="B3" s="201"/>
      <c r="C3" s="201"/>
      <c r="D3" s="201"/>
      <c r="E3" s="201"/>
      <c r="F3" s="63"/>
    </row>
    <row r="4" spans="1:6" ht="18">
      <c r="A4" s="200" t="s">
        <v>140</v>
      </c>
      <c r="B4" s="200"/>
      <c r="C4" s="200"/>
      <c r="D4" s="200"/>
      <c r="E4" s="200"/>
      <c r="F4" s="200"/>
    </row>
    <row r="5" spans="1:6" ht="18">
      <c r="A5" s="200" t="s">
        <v>139</v>
      </c>
      <c r="B5" s="200"/>
      <c r="C5" s="200"/>
      <c r="D5" s="200"/>
      <c r="E5" s="200"/>
      <c r="F5" s="200"/>
    </row>
    <row r="6" spans="1:6" ht="12.75">
      <c r="A6" s="63"/>
      <c r="B6" s="63"/>
      <c r="C6" s="63"/>
      <c r="D6" s="63"/>
      <c r="E6" s="63"/>
      <c r="F6" s="63"/>
    </row>
    <row r="7" spans="1:6" ht="12.75" customHeight="1">
      <c r="A7" s="216" t="s">
        <v>95</v>
      </c>
      <c r="B7" s="216" t="s">
        <v>220</v>
      </c>
      <c r="C7" s="216" t="s">
        <v>221</v>
      </c>
      <c r="D7" s="212" t="s">
        <v>222</v>
      </c>
      <c r="E7" s="212" t="s">
        <v>223</v>
      </c>
      <c r="F7" s="212" t="s">
        <v>219</v>
      </c>
    </row>
    <row r="8" spans="1:6" ht="12.75">
      <c r="A8" s="226"/>
      <c r="B8" s="281"/>
      <c r="C8" s="281"/>
      <c r="D8" s="228"/>
      <c r="E8" s="228"/>
      <c r="F8" s="228"/>
    </row>
    <row r="9" spans="1:6" ht="12.75" customHeight="1">
      <c r="A9" s="226"/>
      <c r="B9" s="281"/>
      <c r="C9" s="281"/>
      <c r="D9" s="228"/>
      <c r="E9" s="228"/>
      <c r="F9" s="228"/>
    </row>
    <row r="10" spans="1:6" ht="12.75">
      <c r="A10" s="217"/>
      <c r="B10" s="282"/>
      <c r="C10" s="282"/>
      <c r="D10" s="228"/>
      <c r="E10" s="228"/>
      <c r="F10" s="228"/>
    </row>
    <row r="11" spans="1:6" ht="50.25" customHeight="1">
      <c r="A11" s="134"/>
      <c r="B11" s="135"/>
      <c r="C11" s="135"/>
      <c r="D11" s="66"/>
      <c r="E11" s="64"/>
      <c r="F11" s="64"/>
    </row>
    <row r="12" spans="1:6" ht="50.25" customHeight="1">
      <c r="A12" s="134"/>
      <c r="B12" s="135"/>
      <c r="C12" s="135"/>
      <c r="D12" s="66"/>
      <c r="E12" s="64"/>
      <c r="F12" s="64"/>
    </row>
    <row r="13" spans="1:6" ht="50.25" customHeight="1">
      <c r="A13" s="134"/>
      <c r="B13" s="135"/>
      <c r="C13" s="135"/>
      <c r="D13" s="66"/>
      <c r="E13" s="64"/>
      <c r="F13" s="64"/>
    </row>
    <row r="14" spans="1:6" ht="12.75">
      <c r="A14" s="56"/>
      <c r="B14" s="62"/>
      <c r="C14" s="62"/>
      <c r="D14" s="63"/>
      <c r="E14" s="63"/>
      <c r="F14" s="63"/>
    </row>
    <row r="15" spans="1:6" ht="12.75">
      <c r="A15" s="63"/>
      <c r="B15" s="63"/>
      <c r="C15" s="63"/>
      <c r="D15" s="60" t="s">
        <v>102</v>
      </c>
      <c r="E15" s="63"/>
      <c r="F15" s="63"/>
    </row>
    <row r="16" spans="1:6" ht="12.75">
      <c r="A16" s="63"/>
      <c r="B16" s="63"/>
      <c r="C16" s="63"/>
      <c r="D16" s="60" t="s">
        <v>154</v>
      </c>
      <c r="E16" s="63"/>
      <c r="F16" s="63"/>
    </row>
    <row r="17" spans="1:6" ht="12.75">
      <c r="A17" s="63"/>
      <c r="B17" s="63"/>
      <c r="C17" s="63"/>
      <c r="D17" s="63"/>
      <c r="E17" s="63"/>
      <c r="F17" s="63"/>
    </row>
    <row r="19" ht="12.75">
      <c r="A19" s="6" t="s">
        <v>101</v>
      </c>
    </row>
    <row r="20" ht="12.75">
      <c r="A20" s="15" t="s">
        <v>159</v>
      </c>
    </row>
  </sheetData>
  <sheetProtection/>
  <mergeCells count="11">
    <mergeCell ref="A3:E3"/>
    <mergeCell ref="B7:B10"/>
    <mergeCell ref="A7:A10"/>
    <mergeCell ref="C7:C10"/>
    <mergeCell ref="A4:F4"/>
    <mergeCell ref="A5:F5"/>
    <mergeCell ref="A1:F1"/>
    <mergeCell ref="A2:F2"/>
    <mergeCell ref="F7:F10"/>
    <mergeCell ref="D7:D10"/>
    <mergeCell ref="E7:E10"/>
  </mergeCells>
  <printOptions horizontalCentered="1"/>
  <pageMargins left="0.3937007874015748" right="0.3937007874015748" top="0.3937007874015748" bottom="0.3937007874015748" header="0" footer="0"/>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ANSALDI Francesca 1878</dc:creator>
  <cp:keywords/>
  <dc:description/>
  <cp:lastModifiedBy>Adalberto Pibiri</cp:lastModifiedBy>
  <cp:lastPrinted>2020-03-10T12:28:18Z</cp:lastPrinted>
  <dcterms:created xsi:type="dcterms:W3CDTF">2016-06-08T15:54:56Z</dcterms:created>
  <dcterms:modified xsi:type="dcterms:W3CDTF">2020-03-16T08:15:01Z</dcterms:modified>
  <cp:category/>
  <cp:version/>
  <cp:contentType/>
  <cp:contentStatus/>
</cp:coreProperties>
</file>